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_GoS\Documentation\QGrip\0-Presentations\20-Install\Implementation-Aid-Kit\"/>
    </mc:Choice>
  </mc:AlternateContent>
  <xr:revisionPtr revIDLastSave="0" documentId="13_ncr:1_{30893500-D85B-4FBF-A69C-3224B240DFB9}" xr6:coauthVersionLast="46" xr6:coauthVersionMax="46" xr10:uidLastSave="{00000000-0000-0000-0000-000000000000}"/>
  <bookViews>
    <workbookView xWindow="58455" yWindow="405" windowWidth="26355" windowHeight="10365" activeTab="3" xr2:uid="{47B9FA0F-8B4B-4B4F-8E03-23908E0D138A}"/>
  </bookViews>
  <sheets>
    <sheet name="QGrip Servers" sheetId="3" r:id="rId1"/>
    <sheet name="BackupShare Servers" sheetId="8" r:id="rId2"/>
    <sheet name="Instances" sheetId="7" r:id="rId3"/>
    <sheet name="Backup Shares" sheetId="6" r:id="rId4"/>
    <sheet name="Lists DO NOT EDIT" sheetId="5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7" l="1"/>
  <c r="A5" i="7"/>
  <c r="A6" i="7"/>
  <c r="A7" i="7"/>
  <c r="A8" i="7"/>
  <c r="A9" i="7"/>
  <c r="A10" i="7"/>
  <c r="A11" i="7"/>
  <c r="A12" i="7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52" i="7"/>
  <c r="A53" i="7"/>
  <c r="A54" i="7"/>
  <c r="A55" i="7"/>
  <c r="A56" i="7"/>
  <c r="A57" i="7"/>
  <c r="A58" i="7"/>
  <c r="A59" i="7"/>
  <c r="A60" i="7"/>
  <c r="A61" i="7"/>
  <c r="A62" i="7"/>
  <c r="A63" i="7"/>
  <c r="A64" i="7"/>
  <c r="A65" i="7"/>
  <c r="A66" i="7"/>
  <c r="A67" i="7"/>
  <c r="A68" i="7"/>
  <c r="A69" i="7"/>
  <c r="A70" i="7"/>
  <c r="A71" i="7"/>
  <c r="A72" i="7"/>
  <c r="A73" i="7"/>
  <c r="A74" i="7"/>
  <c r="A75" i="7"/>
  <c r="A76" i="7"/>
  <c r="A77" i="7"/>
  <c r="A78" i="7"/>
  <c r="A79" i="7"/>
  <c r="A80" i="7"/>
  <c r="A81" i="7"/>
  <c r="A82" i="7"/>
  <c r="A83" i="7"/>
  <c r="A84" i="7"/>
  <c r="A85" i="7"/>
  <c r="A86" i="7"/>
  <c r="A87" i="7"/>
  <c r="A88" i="7"/>
  <c r="A89" i="7"/>
  <c r="A90" i="7"/>
  <c r="A91" i="7"/>
  <c r="A92" i="7"/>
  <c r="A93" i="7"/>
  <c r="A94" i="7"/>
  <c r="A95" i="7"/>
  <c r="A96" i="7"/>
  <c r="A97" i="7"/>
  <c r="A98" i="7"/>
  <c r="A99" i="7"/>
  <c r="A3" i="7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3" i="6"/>
  <c r="L5" i="7"/>
  <c r="M5" i="7"/>
  <c r="L77" i="7"/>
  <c r="M77" i="7"/>
  <c r="L78" i="7"/>
  <c r="M78" i="7"/>
  <c r="L79" i="7"/>
  <c r="M79" i="7"/>
  <c r="L80" i="7"/>
  <c r="M80" i="7"/>
  <c r="L81" i="7"/>
  <c r="M81" i="7"/>
  <c r="L82" i="7"/>
  <c r="M82" i="7"/>
  <c r="L83" i="7"/>
  <c r="M83" i="7"/>
  <c r="L84" i="7"/>
  <c r="M84" i="7"/>
  <c r="L85" i="7"/>
  <c r="M85" i="7"/>
  <c r="L86" i="7"/>
  <c r="M86" i="7"/>
  <c r="L87" i="7"/>
  <c r="M87" i="7"/>
  <c r="L88" i="7"/>
  <c r="M88" i="7"/>
  <c r="L89" i="7"/>
  <c r="M89" i="7"/>
  <c r="L90" i="7"/>
  <c r="M90" i="7"/>
  <c r="L91" i="7"/>
  <c r="M91" i="7"/>
  <c r="L92" i="7"/>
  <c r="M92" i="7"/>
  <c r="L93" i="7"/>
  <c r="M93" i="7"/>
  <c r="L94" i="7"/>
  <c r="M94" i="7"/>
  <c r="L95" i="7"/>
  <c r="M95" i="7"/>
  <c r="L96" i="7"/>
  <c r="M96" i="7"/>
  <c r="L97" i="7"/>
  <c r="M97" i="7"/>
  <c r="L98" i="7"/>
  <c r="M98" i="7"/>
  <c r="L99" i="7"/>
  <c r="M99" i="7"/>
  <c r="L57" i="7"/>
  <c r="M57" i="7"/>
  <c r="L58" i="7"/>
  <c r="M58" i="7"/>
  <c r="L59" i="7"/>
  <c r="M59" i="7"/>
  <c r="L60" i="7"/>
  <c r="M60" i="7"/>
  <c r="L61" i="7"/>
  <c r="M61" i="7"/>
  <c r="L62" i="7"/>
  <c r="M62" i="7"/>
  <c r="L63" i="7"/>
  <c r="M63" i="7"/>
  <c r="L64" i="7"/>
  <c r="M64" i="7"/>
  <c r="L65" i="7"/>
  <c r="M65" i="7"/>
  <c r="L66" i="7"/>
  <c r="M66" i="7"/>
  <c r="L67" i="7"/>
  <c r="M67" i="7"/>
  <c r="L68" i="7"/>
  <c r="M68" i="7"/>
  <c r="L69" i="7"/>
  <c r="M69" i="7"/>
  <c r="L70" i="7"/>
  <c r="M70" i="7"/>
  <c r="L71" i="7"/>
  <c r="M71" i="7"/>
  <c r="L72" i="7"/>
  <c r="M72" i="7"/>
  <c r="L73" i="7"/>
  <c r="M73" i="7"/>
  <c r="L74" i="7"/>
  <c r="M74" i="7"/>
  <c r="L75" i="7"/>
  <c r="M75" i="7"/>
  <c r="L76" i="7"/>
  <c r="M76" i="7"/>
  <c r="L4" i="7"/>
  <c r="M4" i="7"/>
  <c r="L6" i="7"/>
  <c r="M6" i="7"/>
  <c r="L7" i="7"/>
  <c r="M7" i="7"/>
  <c r="L8" i="7"/>
  <c r="M8" i="7"/>
  <c r="L9" i="7"/>
  <c r="M9" i="7"/>
  <c r="L10" i="7"/>
  <c r="M10" i="7"/>
  <c r="L11" i="7"/>
  <c r="M11" i="7"/>
  <c r="L12" i="7"/>
  <c r="M12" i="7"/>
  <c r="L13" i="7"/>
  <c r="M13" i="7"/>
  <c r="L14" i="7"/>
  <c r="M14" i="7"/>
  <c r="L15" i="7"/>
  <c r="M15" i="7"/>
  <c r="L16" i="7"/>
  <c r="M16" i="7"/>
  <c r="L17" i="7"/>
  <c r="M17" i="7"/>
  <c r="L18" i="7"/>
  <c r="M18" i="7"/>
  <c r="L19" i="7"/>
  <c r="M19" i="7"/>
  <c r="L20" i="7"/>
  <c r="M20" i="7"/>
  <c r="L21" i="7"/>
  <c r="M21" i="7"/>
  <c r="L22" i="7"/>
  <c r="M22" i="7"/>
  <c r="L23" i="7"/>
  <c r="M23" i="7"/>
  <c r="L24" i="7"/>
  <c r="M24" i="7"/>
  <c r="L25" i="7"/>
  <c r="M25" i="7"/>
  <c r="L26" i="7"/>
  <c r="M26" i="7"/>
  <c r="L27" i="7"/>
  <c r="M27" i="7"/>
  <c r="L28" i="7"/>
  <c r="M28" i="7"/>
  <c r="L29" i="7"/>
  <c r="M29" i="7"/>
  <c r="L30" i="7"/>
  <c r="M30" i="7"/>
  <c r="L31" i="7"/>
  <c r="M31" i="7"/>
  <c r="L32" i="7"/>
  <c r="M32" i="7"/>
  <c r="L33" i="7"/>
  <c r="M33" i="7"/>
  <c r="L34" i="7"/>
  <c r="M34" i="7"/>
  <c r="L35" i="7"/>
  <c r="M35" i="7"/>
  <c r="L36" i="7"/>
  <c r="M36" i="7"/>
  <c r="L37" i="7"/>
  <c r="M37" i="7"/>
  <c r="L38" i="7"/>
  <c r="M38" i="7"/>
  <c r="L39" i="7"/>
  <c r="M39" i="7"/>
  <c r="L40" i="7"/>
  <c r="M40" i="7"/>
  <c r="L41" i="7"/>
  <c r="M41" i="7"/>
  <c r="L42" i="7"/>
  <c r="M42" i="7"/>
  <c r="L43" i="7"/>
  <c r="M43" i="7"/>
  <c r="L44" i="7"/>
  <c r="M44" i="7"/>
  <c r="L45" i="7"/>
  <c r="M45" i="7"/>
  <c r="L46" i="7"/>
  <c r="M46" i="7"/>
  <c r="L47" i="7"/>
  <c r="M47" i="7"/>
  <c r="L48" i="7"/>
  <c r="M48" i="7"/>
  <c r="L49" i="7"/>
  <c r="M49" i="7"/>
  <c r="L50" i="7"/>
  <c r="M50" i="7"/>
  <c r="L51" i="7"/>
  <c r="M51" i="7"/>
  <c r="L52" i="7"/>
  <c r="M52" i="7"/>
  <c r="L53" i="7"/>
  <c r="M53" i="7"/>
  <c r="L54" i="7"/>
  <c r="M54" i="7"/>
  <c r="L55" i="7"/>
  <c r="M55" i="7"/>
  <c r="L56" i="7"/>
  <c r="M56" i="7"/>
  <c r="D6" i="8"/>
  <c r="E6" i="8"/>
  <c r="D7" i="8"/>
  <c r="E7" i="8"/>
  <c r="D8" i="8"/>
  <c r="E8" i="8"/>
  <c r="D9" i="8"/>
  <c r="E9" i="8"/>
  <c r="D10" i="8"/>
  <c r="E10" i="8"/>
  <c r="D11" i="8"/>
  <c r="E11" i="8"/>
  <c r="D12" i="8"/>
  <c r="E12" i="8"/>
  <c r="D13" i="8"/>
  <c r="E13" i="8"/>
  <c r="D14" i="8"/>
  <c r="E14" i="8"/>
  <c r="D15" i="8"/>
  <c r="E15" i="8"/>
  <c r="D16" i="8"/>
  <c r="E16" i="8"/>
  <c r="D17" i="8"/>
  <c r="E17" i="8"/>
  <c r="D18" i="8"/>
  <c r="E18" i="8"/>
  <c r="D19" i="8"/>
  <c r="E19" i="8"/>
  <c r="D20" i="8"/>
  <c r="E20" i="8"/>
  <c r="D21" i="8"/>
  <c r="E21" i="8"/>
  <c r="D22" i="8"/>
  <c r="E22" i="8"/>
  <c r="D23" i="8"/>
  <c r="E23" i="8"/>
  <c r="D24" i="8"/>
  <c r="E24" i="8"/>
  <c r="D25" i="8"/>
  <c r="E25" i="8"/>
  <c r="G3" i="6"/>
  <c r="G4" i="6"/>
  <c r="G5" i="6" s="1"/>
  <c r="G6" i="6" s="1"/>
  <c r="D5" i="8"/>
  <c r="E5" i="8"/>
  <c r="E4" i="8"/>
  <c r="D4" i="8"/>
  <c r="M3" i="7"/>
  <c r="L3" i="7"/>
  <c r="G7" i="6" l="1"/>
  <c r="G8" i="6" l="1"/>
  <c r="G9" i="6" s="1"/>
  <c r="G10" i="6" l="1"/>
  <c r="G11" i="6" l="1"/>
  <c r="G12" i="6" s="1"/>
  <c r="G13" i="6" s="1"/>
  <c r="G14" i="6" l="1"/>
  <c r="G15" i="6" l="1"/>
  <c r="G16" i="6" l="1"/>
  <c r="G17" i="6" s="1"/>
  <c r="G18" i="6" s="1"/>
  <c r="G19" i="6" s="1"/>
  <c r="G20" i="6" s="1"/>
  <c r="G21" i="6" s="1"/>
  <c r="G22" i="6" s="1"/>
  <c r="G23" i="6" s="1"/>
  <c r="G24" i="6" s="1"/>
  <c r="G25" i="6" s="1"/>
  <c r="G26" i="6" s="1"/>
  <c r="G27" i="6" s="1"/>
  <c r="G28" i="6" s="1"/>
  <c r="G29" i="6" s="1"/>
  <c r="G30" i="6" s="1"/>
  <c r="G31" i="6" s="1"/>
  <c r="G32" i="6" s="1"/>
  <c r="G33" i="6" s="1"/>
  <c r="G34" i="6" s="1"/>
  <c r="G35" i="6" s="1"/>
  <c r="G36" i="6" s="1"/>
  <c r="G37" i="6" s="1"/>
  <c r="G38" i="6" s="1"/>
  <c r="G39" i="6" s="1"/>
  <c r="G40" i="6" s="1"/>
  <c r="G41" i="6" s="1"/>
  <c r="G42" i="6" s="1"/>
  <c r="G43" i="6" s="1"/>
  <c r="G44" i="6" s="1"/>
  <c r="G45" i="6" s="1"/>
  <c r="G46" i="6" s="1"/>
  <c r="G47" i="6" s="1"/>
  <c r="G48" i="6" s="1"/>
  <c r="G49" i="6" s="1"/>
  <c r="G50" i="6" s="1"/>
  <c r="G51" i="6" s="1"/>
  <c r="G52" i="6" s="1"/>
  <c r="G53" i="6" s="1"/>
  <c r="G54" i="6" s="1"/>
  <c r="G55" i="6" s="1"/>
  <c r="G56" i="6" s="1"/>
  <c r="G57" i="6" s="1"/>
  <c r="G58" i="6" s="1"/>
  <c r="G59" i="6" s="1"/>
  <c r="G60" i="6" s="1"/>
  <c r="G61" i="6" s="1"/>
  <c r="G62" i="6" s="1"/>
  <c r="G63" i="6" s="1"/>
  <c r="G64" i="6" s="1"/>
  <c r="G65" i="6" s="1"/>
  <c r="G66" i="6" s="1"/>
  <c r="G67" i="6" s="1"/>
  <c r="G68" i="6" s="1"/>
  <c r="G69" i="6" s="1"/>
  <c r="G70" i="6" s="1"/>
  <c r="G71" i="6" s="1"/>
  <c r="G72" i="6" s="1"/>
  <c r="G73" i="6" s="1"/>
  <c r="G74" i="6" s="1"/>
  <c r="G75" i="6" s="1"/>
  <c r="G76" i="6" s="1"/>
  <c r="G77" i="6" s="1"/>
  <c r="G78" i="6" s="1"/>
  <c r="G79" i="6" s="1"/>
  <c r="G80" i="6" s="1"/>
  <c r="G81" i="6" s="1"/>
  <c r="G82" i="6" s="1"/>
  <c r="G83" i="6" s="1"/>
  <c r="G84" i="6" s="1"/>
  <c r="G85" i="6" s="1"/>
  <c r="G86" i="6" s="1"/>
  <c r="G87" i="6" s="1"/>
  <c r="G88" i="6" s="1"/>
  <c r="G89" i="6" s="1"/>
  <c r="G90" i="6" s="1"/>
  <c r="G91" i="6" s="1"/>
  <c r="G92" i="6" s="1"/>
  <c r="G93" i="6" s="1"/>
  <c r="G94" i="6" s="1"/>
  <c r="G95" i="6" s="1"/>
  <c r="G96" i="6" s="1"/>
  <c r="G97" i="6" s="1"/>
  <c r="G98" i="6" s="1"/>
  <c r="G99" i="6" s="1"/>
  <c r="G100" i="6" s="1"/>
  <c r="N13" i="6" l="1"/>
  <c r="N14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 Jernberg</author>
  </authors>
  <commentList>
    <comment ref="B3" authorId="0" shapeId="0" xr:uid="{9A96F266-9251-40D1-BB3A-BB56D7C2247C}">
      <text>
        <r>
          <rPr>
            <b/>
            <sz val="9"/>
            <color indexed="81"/>
            <rFont val="Tahoma"/>
            <family val="2"/>
          </rPr>
          <t>Grip on SQL:
QGrip System account.
Tip!
Use same name in all Domains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" authorId="0" shapeId="0" xr:uid="{CBF0F821-45F8-482D-B634-53C2D5F5949A}">
      <text>
        <r>
          <rPr>
            <b/>
            <sz val="9"/>
            <color indexed="81"/>
            <rFont val="Tahoma"/>
            <family val="2"/>
          </rPr>
          <t xml:space="preserve">Grip on SQL:
You can have 1 - 3 QGrip Server within one Domain.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6" authorId="0" shapeId="0" xr:uid="{263BD3ED-BAE8-4553-A4CD-4AC681FA4C64}">
      <text>
        <r>
          <rPr>
            <b/>
            <sz val="9"/>
            <color indexed="81"/>
            <rFont val="Tahoma"/>
            <family val="2"/>
          </rPr>
          <t xml:space="preserve">Grip on SQL:
Physical name of server (No FQN)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6" authorId="0" shapeId="0" xr:uid="{67EECEFA-3A3D-4A3C-AFD9-576FBDAC8186}">
      <text>
        <r>
          <rPr>
            <b/>
            <sz val="9"/>
            <color indexed="81"/>
            <rFont val="Tahoma"/>
            <family val="2"/>
          </rPr>
          <t xml:space="preserve">Grip on SQL:
Number of worker processes, 10 of 20.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 Jernberg</author>
    <author>Jernberg, Dan</author>
  </authors>
  <commentList>
    <comment ref="C2" authorId="0" shapeId="0" xr:uid="{4354C463-A767-46C9-A033-292E5B60F1D8}">
      <text>
        <r>
          <rPr>
            <b/>
            <sz val="9"/>
            <color indexed="81"/>
            <rFont val="Tahoma"/>
            <family val="2"/>
          </rPr>
          <t>Grip on SQL:
Should be exact the same as @@SERVERNAME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 xr:uid="{E16FF631-F3CF-42A1-9102-BD8884C17B9A}">
      <text>
        <r>
          <rPr>
            <b/>
            <sz val="9"/>
            <color indexed="81"/>
            <rFont val="Tahoma"/>
            <family val="2"/>
          </rPr>
          <t>Grip on SQL:
The Fixed tcp port.
Cannot be dynamic!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9" authorId="1" shapeId="0" xr:uid="{31D9ECB6-6651-4235-9168-BBF33FBA2830}">
      <text>
        <r>
          <rPr>
            <b/>
            <sz val="9"/>
            <color indexed="81"/>
            <rFont val="Tahoma"/>
            <family val="2"/>
          </rPr>
          <t>Jernberg, Dan:</t>
        </r>
        <r>
          <rPr>
            <sz val="9"/>
            <color indexed="81"/>
            <rFont val="Tahoma"/>
            <family val="2"/>
          </rPr>
          <t xml:space="preserve">
Geen logins of users, databases niet benaderbaar. Geen rechten om wat te doen.</t>
        </r>
      </text>
    </comment>
  </commentList>
</comments>
</file>

<file path=xl/sharedStrings.xml><?xml version="1.0" encoding="utf-8"?>
<sst xmlns="http://schemas.openxmlformats.org/spreadsheetml/2006/main" count="139" uniqueCount="110">
  <si>
    <t>Domain</t>
  </si>
  <si>
    <t>Remark</t>
  </si>
  <si>
    <t>QGrip Server Name</t>
  </si>
  <si>
    <t>#Processes</t>
  </si>
  <si>
    <t>Test</t>
  </si>
  <si>
    <t>InUse</t>
  </si>
  <si>
    <t>FullName</t>
  </si>
  <si>
    <t>EnvChar</t>
  </si>
  <si>
    <t>ShortName</t>
  </si>
  <si>
    <t>Order</t>
  </si>
  <si>
    <t>Develop</t>
  </si>
  <si>
    <t>D</t>
  </si>
  <si>
    <t>Dev</t>
  </si>
  <si>
    <t>UnitTest</t>
  </si>
  <si>
    <t>U</t>
  </si>
  <si>
    <t>Uni</t>
  </si>
  <si>
    <t>T</t>
  </si>
  <si>
    <t>Tst</t>
  </si>
  <si>
    <t>Acceptance</t>
  </si>
  <si>
    <t>A</t>
  </si>
  <si>
    <t>Acc</t>
  </si>
  <si>
    <t>Integration</t>
  </si>
  <si>
    <t>I</t>
  </si>
  <si>
    <t>Int</t>
  </si>
  <si>
    <t>Production</t>
  </si>
  <si>
    <t>P</t>
  </si>
  <si>
    <t>Prd</t>
  </si>
  <si>
    <t>ShareName</t>
  </si>
  <si>
    <t>ShareType</t>
  </si>
  <si>
    <t>SharePath</t>
  </si>
  <si>
    <t>MaxParallel</t>
  </si>
  <si>
    <t>Version</t>
  </si>
  <si>
    <t>IPAddress</t>
  </si>
  <si>
    <t>PortNumber</t>
  </si>
  <si>
    <t>IP Address</t>
  </si>
  <si>
    <t>Environment</t>
  </si>
  <si>
    <t>InstanceName</t>
  </si>
  <si>
    <t>QGrip Status</t>
  </si>
  <si>
    <t>BackupShare ServerName</t>
  </si>
  <si>
    <t>Test Statement Name/Port</t>
  </si>
  <si>
    <t>Test Statement IP/Port</t>
  </si>
  <si>
    <t>Test Statement Port1 = 139</t>
  </si>
  <si>
    <t>Test Statement Port2 = 445</t>
  </si>
  <si>
    <t>Accounts to Authorise:</t>
  </si>
  <si>
    <t>BackupShare Type</t>
  </si>
  <si>
    <t>DBBackup/LogBackup</t>
  </si>
  <si>
    <t>DBBackup</t>
  </si>
  <si>
    <t>LogBackup</t>
  </si>
  <si>
    <t>CopyOnly</t>
  </si>
  <si>
    <t>Archive</t>
  </si>
  <si>
    <t>BaseLine</t>
  </si>
  <si>
    <t>CopyOnly/Archive/BaseLine</t>
  </si>
  <si>
    <t>Import</t>
  </si>
  <si>
    <t>QS Number</t>
  </si>
  <si>
    <t>DO</t>
  </si>
  <si>
    <t>NOT</t>
  </si>
  <si>
    <t>EDIT</t>
  </si>
  <si>
    <t>LISTS</t>
  </si>
  <si>
    <t>COPY</t>
  </si>
  <si>
    <t>FROM</t>
  </si>
  <si>
    <t>ALL</t>
  </si>
  <si>
    <t>DOMAINS</t>
  </si>
  <si>
    <t>COMPONENTS</t>
  </si>
  <si>
    <t>System Account</t>
  </si>
  <si>
    <t>gMSA_QGrip$</t>
  </si>
  <si>
    <t>SHEET</t>
  </si>
  <si>
    <t>-50-</t>
  </si>
  <si>
    <t>BckServer</t>
  </si>
  <si>
    <t>Regular01</t>
  </si>
  <si>
    <t>CopyOnly01</t>
  </si>
  <si>
    <t>Import01</t>
  </si>
  <si>
    <t>MachineName</t>
  </si>
  <si>
    <t>SQL Version</t>
  </si>
  <si>
    <t>VMSQL2016\TST</t>
  </si>
  <si>
    <t>VMSQL2016\ACC</t>
  </si>
  <si>
    <t>VMSQL2016\PRD</t>
  </si>
  <si>
    <t>VMSQL1601\M16_PRD_01</t>
  </si>
  <si>
    <t>VMSQL1602\M16_PRD_02</t>
  </si>
  <si>
    <t>VMSQL1602\M16_PRD_03</t>
  </si>
  <si>
    <t>VMSQL2016</t>
  </si>
  <si>
    <t>VMSQL1601</t>
  </si>
  <si>
    <t>VMSQL1602</t>
  </si>
  <si>
    <t>VMSQL1603</t>
  </si>
  <si>
    <t>Not checked yet</t>
  </si>
  <si>
    <t>Can be added</t>
  </si>
  <si>
    <t>Firewall Issue</t>
  </si>
  <si>
    <t>Port not set</t>
  </si>
  <si>
    <t>Added to QGrip</t>
  </si>
  <si>
    <t>Skipped</t>
  </si>
  <si>
    <t>123.456.789.103</t>
  </si>
  <si>
    <t>Feel free to edit</t>
  </si>
  <si>
    <t>AD-SEC</t>
  </si>
  <si>
    <t>VMQGRIP03</t>
  </si>
  <si>
    <t>VMQGRIP04</t>
  </si>
  <si>
    <t>123.456.789.104</t>
  </si>
  <si>
    <t>VMBCK03</t>
  </si>
  <si>
    <t>VMBCK04</t>
  </si>
  <si>
    <t>123.456.789.203</t>
  </si>
  <si>
    <t>123.456.789.204</t>
  </si>
  <si>
    <t>AD-SEC\SASQL_VMSQL2016_1TST</t>
  </si>
  <si>
    <t>AD-SEC\SASQL_VMSQL2016_1ACC</t>
  </si>
  <si>
    <t>AD-SEC\SASQL_VMSQL2016_1PRD</t>
  </si>
  <si>
    <t>AD-SEC\_svc_M16_DBE$</t>
  </si>
  <si>
    <t>123.456.789.401</t>
  </si>
  <si>
    <t>123.456.789.501</t>
  </si>
  <si>
    <t>123.456.789.502</t>
  </si>
  <si>
    <t>123.456.789.503</t>
  </si>
  <si>
    <t>Test Accessibility from all QGrip Servers within Domain</t>
  </si>
  <si>
    <t>Test Accessibility from all Instance Machines  within Domain</t>
  </si>
  <si>
    <t>DB-Engine Account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</si>
</sst>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595959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28"/>
      <color theme="1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0" fillId="3" borderId="0" xfId="0" applyFill="1"/>
    <xf numFmtId="0" fontId="0" fillId="2" borderId="0" xfId="0" applyFill="1"/>
    <xf numFmtId="0" fontId="1" fillId="0" borderId="0" xfId="0" applyFont="1" applyFill="1"/>
    <xf numFmtId="0" fontId="0" fillId="0" borderId="0" xfId="0" applyFill="1"/>
    <xf numFmtId="0" fontId="2" fillId="2" borderId="0" xfId="0" applyFont="1" applyFill="1"/>
    <xf numFmtId="0" fontId="0" fillId="2" borderId="0" xfId="0" applyFill="1" applyAlignment="1">
      <alignment vertical="center" wrapText="1"/>
    </xf>
    <xf numFmtId="0" fontId="1" fillId="4" borderId="0" xfId="0" applyFont="1" applyFill="1"/>
    <xf numFmtId="0" fontId="5" fillId="0" borderId="0" xfId="0" applyFont="1"/>
    <xf numFmtId="0" fontId="0" fillId="3" borderId="0" xfId="0" applyFill="1" applyAlignment="1">
      <alignment horizontal="center"/>
    </xf>
    <xf numFmtId="0" fontId="0" fillId="5" borderId="0" xfId="0" applyFill="1"/>
    <xf numFmtId="0" fontId="5" fillId="0" borderId="0" xfId="0" quotePrefix="1" applyFont="1"/>
    <xf numFmtId="49" fontId="0" fillId="2" borderId="0" xfId="0" applyNumberFormat="1" applyFill="1"/>
    <xf numFmtId="0" fontId="0" fillId="6" borderId="0" xfId="0" applyFill="1"/>
    <xf numFmtId="49" fontId="0" fillId="0" borderId="0" xfId="0" applyNumberFormat="1"/>
    <xf numFmtId="49" fontId="1" fillId="0" borderId="0" xfId="0" applyNumberFormat="1" applyFont="1"/>
    <xf numFmtId="0" fontId="1" fillId="7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B64D2-B06C-4347-AEFC-05D18C61808A}">
  <dimension ref="A1:G9"/>
  <sheetViews>
    <sheetView workbookViewId="0">
      <selection activeCell="B14" sqref="B14"/>
    </sheetView>
  </sheetViews>
  <sheetFormatPr defaultRowHeight="14.4" x14ac:dyDescent="0.3"/>
  <cols>
    <col min="1" max="1" width="13.5546875" bestFit="1" customWidth="1"/>
    <col min="2" max="2" width="17.88671875" bestFit="1" customWidth="1"/>
    <col min="3" max="3" width="12.109375" customWidth="1"/>
    <col min="4" max="5" width="23.88671875" bestFit="1" customWidth="1"/>
    <col min="6" max="6" width="33.88671875" bestFit="1" customWidth="1"/>
    <col min="7" max="7" width="15.21875" bestFit="1" customWidth="1"/>
  </cols>
  <sheetData>
    <row r="1" spans="1:7" s="9" customFormat="1" ht="36.6" x14ac:dyDescent="0.7">
      <c r="A1" s="9" t="s">
        <v>58</v>
      </c>
      <c r="B1" s="9" t="s">
        <v>59</v>
      </c>
      <c r="C1" s="12" t="s">
        <v>66</v>
      </c>
      <c r="D1" s="9" t="s">
        <v>60</v>
      </c>
      <c r="E1" s="9" t="s">
        <v>61</v>
      </c>
      <c r="F1" s="9" t="s">
        <v>62</v>
      </c>
      <c r="G1" s="9" t="s">
        <v>65</v>
      </c>
    </row>
    <row r="3" spans="1:7" x14ac:dyDescent="0.3">
      <c r="A3" s="1" t="s">
        <v>0</v>
      </c>
      <c r="B3" s="1" t="s">
        <v>63</v>
      </c>
    </row>
    <row r="4" spans="1:7" x14ac:dyDescent="0.3">
      <c r="A4" s="3" t="s">
        <v>91</v>
      </c>
      <c r="B4" s="6" t="s">
        <v>64</v>
      </c>
    </row>
    <row r="6" spans="1:7" s="1" customFormat="1" x14ac:dyDescent="0.3">
      <c r="A6" s="1" t="s">
        <v>53</v>
      </c>
      <c r="B6" s="1" t="s">
        <v>2</v>
      </c>
      <c r="C6" s="1" t="s">
        <v>3</v>
      </c>
      <c r="D6" s="1" t="s">
        <v>34</v>
      </c>
    </row>
    <row r="7" spans="1:7" x14ac:dyDescent="0.3">
      <c r="A7" s="10">
        <v>1</v>
      </c>
      <c r="B7" s="3" t="s">
        <v>92</v>
      </c>
      <c r="C7" s="14">
        <v>10</v>
      </c>
      <c r="D7" s="13" t="s">
        <v>89</v>
      </c>
    </row>
    <row r="8" spans="1:7" x14ac:dyDescent="0.3">
      <c r="A8" s="10">
        <v>2</v>
      </c>
      <c r="B8" s="3" t="s">
        <v>93</v>
      </c>
      <c r="C8" s="14">
        <v>20</v>
      </c>
      <c r="D8" s="13" t="s">
        <v>94</v>
      </c>
    </row>
    <row r="9" spans="1:7" x14ac:dyDescent="0.3">
      <c r="A9" s="10">
        <v>3</v>
      </c>
      <c r="B9" s="3"/>
      <c r="C9" s="14"/>
      <c r="D9" s="3"/>
    </row>
  </sheetData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04960C4-C9F2-4AC6-9A2E-506354E37716}">
          <x14:formula1>
            <xm:f>'Lists DO NOT EDIT'!$F$3:$F$4</xm:f>
          </x14:formula1>
          <xm:sqref>C7:C9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337114-56FB-4A70-A510-E074BFFD4C7C}">
  <dimension ref="A1:E25"/>
  <sheetViews>
    <sheetView workbookViewId="0">
      <selection activeCell="D1" sqref="D1:D2"/>
    </sheetView>
  </sheetViews>
  <sheetFormatPr defaultRowHeight="14.4" x14ac:dyDescent="0.3"/>
  <cols>
    <col min="1" max="1" width="25.77734375" customWidth="1"/>
    <col min="2" max="2" width="15.6640625" style="15" customWidth="1"/>
    <col min="3" max="3" width="5.33203125" customWidth="1"/>
    <col min="4" max="4" width="54.109375" bestFit="1" customWidth="1"/>
    <col min="5" max="5" width="51" customWidth="1"/>
  </cols>
  <sheetData>
    <row r="1" spans="1:5" x14ac:dyDescent="0.3">
      <c r="D1" s="8" t="s">
        <v>107</v>
      </c>
      <c r="E1" s="5"/>
    </row>
    <row r="2" spans="1:5" x14ac:dyDescent="0.3">
      <c r="D2" s="8" t="s">
        <v>108</v>
      </c>
      <c r="E2" s="5"/>
    </row>
    <row r="3" spans="1:5" x14ac:dyDescent="0.3">
      <c r="A3" s="1" t="s">
        <v>38</v>
      </c>
      <c r="B3" s="16" t="s">
        <v>32</v>
      </c>
      <c r="C3" s="1"/>
      <c r="D3" s="4" t="s">
        <v>41</v>
      </c>
      <c r="E3" s="4" t="s">
        <v>42</v>
      </c>
    </row>
    <row r="4" spans="1:5" x14ac:dyDescent="0.3">
      <c r="A4" s="3" t="s">
        <v>95</v>
      </c>
      <c r="B4" s="13" t="s">
        <v>97</v>
      </c>
      <c r="D4" s="2" t="str">
        <f>IF($A4="","","Test-NetConnection - Computer "&amp;$A4&amp;" -Port 139")</f>
        <v>Test-NetConnection - Computer VMBCK03 -Port 139</v>
      </c>
      <c r="E4" s="2" t="str">
        <f>IF($A4="","","Test-NetConnection - Computer "&amp;$A4&amp;" -Port 445")</f>
        <v>Test-NetConnection - Computer VMBCK03 -Port 445</v>
      </c>
    </row>
    <row r="5" spans="1:5" x14ac:dyDescent="0.3">
      <c r="A5" s="3" t="s">
        <v>96</v>
      </c>
      <c r="B5" s="13" t="s">
        <v>98</v>
      </c>
      <c r="D5" s="2" t="str">
        <f t="shared" ref="D5:D25" si="0">IF($A5="","","Test-NetConnection - Computer "&amp;$A5&amp;" -Port 139")</f>
        <v>Test-NetConnection - Computer VMBCK04 -Port 139</v>
      </c>
      <c r="E5" s="2" t="str">
        <f t="shared" ref="E5:E25" si="1">IF($A5="","","Test-NetConnection - Computer "&amp;$A5&amp;" -Port 445")</f>
        <v>Test-NetConnection - Computer VMBCK04 -Port 445</v>
      </c>
    </row>
    <row r="6" spans="1:5" x14ac:dyDescent="0.3">
      <c r="A6" s="3"/>
      <c r="B6" s="13"/>
      <c r="D6" s="2" t="str">
        <f t="shared" si="0"/>
        <v/>
      </c>
      <c r="E6" s="2" t="str">
        <f t="shared" si="1"/>
        <v/>
      </c>
    </row>
    <row r="7" spans="1:5" x14ac:dyDescent="0.3">
      <c r="A7" s="3"/>
      <c r="B7" s="13"/>
      <c r="D7" s="2" t="str">
        <f t="shared" si="0"/>
        <v/>
      </c>
      <c r="E7" s="2" t="str">
        <f t="shared" si="1"/>
        <v/>
      </c>
    </row>
    <row r="8" spans="1:5" x14ac:dyDescent="0.3">
      <c r="A8" s="3"/>
      <c r="B8" s="13"/>
      <c r="D8" s="2" t="str">
        <f t="shared" si="0"/>
        <v/>
      </c>
      <c r="E8" s="2" t="str">
        <f t="shared" si="1"/>
        <v/>
      </c>
    </row>
    <row r="9" spans="1:5" x14ac:dyDescent="0.3">
      <c r="A9" s="3"/>
      <c r="B9" s="13"/>
      <c r="D9" s="2" t="str">
        <f t="shared" si="0"/>
        <v/>
      </c>
      <c r="E9" s="2" t="str">
        <f t="shared" si="1"/>
        <v/>
      </c>
    </row>
    <row r="10" spans="1:5" x14ac:dyDescent="0.3">
      <c r="A10" s="3"/>
      <c r="B10" s="13"/>
      <c r="D10" s="2" t="str">
        <f t="shared" si="0"/>
        <v/>
      </c>
      <c r="E10" s="2" t="str">
        <f t="shared" si="1"/>
        <v/>
      </c>
    </row>
    <row r="11" spans="1:5" x14ac:dyDescent="0.3">
      <c r="D11" s="2" t="str">
        <f t="shared" si="0"/>
        <v/>
      </c>
      <c r="E11" s="2" t="str">
        <f t="shared" si="1"/>
        <v/>
      </c>
    </row>
    <row r="12" spans="1:5" x14ac:dyDescent="0.3">
      <c r="D12" s="2" t="str">
        <f t="shared" si="0"/>
        <v/>
      </c>
      <c r="E12" s="2" t="str">
        <f t="shared" si="1"/>
        <v/>
      </c>
    </row>
    <row r="13" spans="1:5" x14ac:dyDescent="0.3">
      <c r="D13" s="2" t="str">
        <f t="shared" si="0"/>
        <v/>
      </c>
      <c r="E13" s="2" t="str">
        <f t="shared" si="1"/>
        <v/>
      </c>
    </row>
    <row r="14" spans="1:5" x14ac:dyDescent="0.3">
      <c r="D14" s="2" t="str">
        <f t="shared" si="0"/>
        <v/>
      </c>
      <c r="E14" s="2" t="str">
        <f t="shared" si="1"/>
        <v/>
      </c>
    </row>
    <row r="15" spans="1:5" x14ac:dyDescent="0.3">
      <c r="D15" s="2" t="str">
        <f t="shared" si="0"/>
        <v/>
      </c>
      <c r="E15" s="2" t="str">
        <f t="shared" si="1"/>
        <v/>
      </c>
    </row>
    <row r="16" spans="1:5" x14ac:dyDescent="0.3">
      <c r="D16" s="2" t="str">
        <f t="shared" si="0"/>
        <v/>
      </c>
      <c r="E16" s="2" t="str">
        <f t="shared" si="1"/>
        <v/>
      </c>
    </row>
    <row r="17" spans="4:5" x14ac:dyDescent="0.3">
      <c r="D17" s="2" t="str">
        <f t="shared" si="0"/>
        <v/>
      </c>
      <c r="E17" s="2" t="str">
        <f t="shared" si="1"/>
        <v/>
      </c>
    </row>
    <row r="18" spans="4:5" x14ac:dyDescent="0.3">
      <c r="D18" s="2" t="str">
        <f t="shared" si="0"/>
        <v/>
      </c>
      <c r="E18" s="2" t="str">
        <f t="shared" si="1"/>
        <v/>
      </c>
    </row>
    <row r="19" spans="4:5" x14ac:dyDescent="0.3">
      <c r="D19" s="2" t="str">
        <f t="shared" si="0"/>
        <v/>
      </c>
      <c r="E19" s="2" t="str">
        <f t="shared" si="1"/>
        <v/>
      </c>
    </row>
    <row r="20" spans="4:5" x14ac:dyDescent="0.3">
      <c r="D20" s="2" t="str">
        <f t="shared" si="0"/>
        <v/>
      </c>
      <c r="E20" s="2" t="str">
        <f t="shared" si="1"/>
        <v/>
      </c>
    </row>
    <row r="21" spans="4:5" x14ac:dyDescent="0.3">
      <c r="D21" s="2" t="str">
        <f t="shared" si="0"/>
        <v/>
      </c>
      <c r="E21" s="2" t="str">
        <f t="shared" si="1"/>
        <v/>
      </c>
    </row>
    <row r="22" spans="4:5" x14ac:dyDescent="0.3">
      <c r="D22" s="2" t="str">
        <f t="shared" si="0"/>
        <v/>
      </c>
      <c r="E22" s="2" t="str">
        <f t="shared" si="1"/>
        <v/>
      </c>
    </row>
    <row r="23" spans="4:5" x14ac:dyDescent="0.3">
      <c r="D23" s="2" t="str">
        <f t="shared" si="0"/>
        <v/>
      </c>
      <c r="E23" s="2" t="str">
        <f t="shared" si="1"/>
        <v/>
      </c>
    </row>
    <row r="24" spans="4:5" x14ac:dyDescent="0.3">
      <c r="D24" s="2" t="str">
        <f t="shared" si="0"/>
        <v/>
      </c>
      <c r="E24" s="2" t="str">
        <f t="shared" si="1"/>
        <v/>
      </c>
    </row>
    <row r="25" spans="4:5" x14ac:dyDescent="0.3">
      <c r="D25" s="2" t="str">
        <f t="shared" si="0"/>
        <v/>
      </c>
      <c r="E25" s="2" t="str">
        <f t="shared" si="1"/>
        <v/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106DB8-4BD1-42A7-923B-FFF0461C342C}">
  <dimension ref="A1:M99"/>
  <sheetViews>
    <sheetView workbookViewId="0">
      <pane xSplit="4" ySplit="2" topLeftCell="E3" activePane="bottomRight" state="frozen"/>
      <selection pane="topRight" activeCell="E1" sqref="E1"/>
      <selection pane="bottomLeft" activeCell="A2" sqref="A2"/>
      <selection pane="bottomRight" activeCell="F13" sqref="F13"/>
    </sheetView>
  </sheetViews>
  <sheetFormatPr defaultRowHeight="14.4" x14ac:dyDescent="0.3"/>
  <cols>
    <col min="1" max="1" width="11" bestFit="1" customWidth="1"/>
    <col min="2" max="2" width="14.88671875" customWidth="1"/>
    <col min="3" max="3" width="29.21875" customWidth="1"/>
    <col min="4" max="4" width="12.6640625" customWidth="1"/>
    <col min="5" max="5" width="7.6640625" bestFit="1" customWidth="1"/>
    <col min="6" max="6" width="26.6640625" bestFit="1" customWidth="1"/>
    <col min="7" max="7" width="13.6640625" customWidth="1"/>
    <col min="8" max="8" width="16.109375" style="15" customWidth="1"/>
    <col min="9" max="9" width="15" bestFit="1" customWidth="1"/>
    <col min="10" max="10" width="29.44140625" bestFit="1" customWidth="1"/>
    <col min="11" max="11" width="3.44140625" customWidth="1"/>
    <col min="12" max="12" width="51.77734375" bestFit="1" customWidth="1"/>
    <col min="13" max="13" width="52.44140625" bestFit="1" customWidth="1"/>
  </cols>
  <sheetData>
    <row r="1" spans="1:13" x14ac:dyDescent="0.3">
      <c r="L1" s="8" t="s">
        <v>107</v>
      </c>
      <c r="M1" s="5"/>
    </row>
    <row r="2" spans="1:13" x14ac:dyDescent="0.3">
      <c r="A2" s="17" t="s">
        <v>0</v>
      </c>
      <c r="B2" s="17" t="s">
        <v>35</v>
      </c>
      <c r="C2" s="17" t="s">
        <v>36</v>
      </c>
      <c r="D2" s="17" t="s">
        <v>33</v>
      </c>
      <c r="E2" s="1" t="s">
        <v>31</v>
      </c>
      <c r="F2" s="1" t="s">
        <v>109</v>
      </c>
      <c r="G2" s="4" t="s">
        <v>71</v>
      </c>
      <c r="H2" s="16" t="s">
        <v>32</v>
      </c>
      <c r="I2" s="1" t="s">
        <v>37</v>
      </c>
      <c r="J2" s="1" t="s">
        <v>1</v>
      </c>
      <c r="L2" s="4" t="s">
        <v>39</v>
      </c>
      <c r="M2" s="4" t="s">
        <v>40</v>
      </c>
    </row>
    <row r="3" spans="1:13" x14ac:dyDescent="0.3">
      <c r="A3" s="2" t="str">
        <f>IF(C3&lt;&gt;"",'QGrip Servers'!$A$4,"")</f>
        <v>AD-SEC</v>
      </c>
      <c r="B3" s="14" t="s">
        <v>4</v>
      </c>
      <c r="C3" s="3" t="s">
        <v>73</v>
      </c>
      <c r="D3" s="3">
        <v>1440</v>
      </c>
      <c r="E3" s="14">
        <v>2016</v>
      </c>
      <c r="F3" s="3" t="s">
        <v>99</v>
      </c>
      <c r="G3" s="3" t="s">
        <v>79</v>
      </c>
      <c r="H3" s="13" t="s">
        <v>103</v>
      </c>
      <c r="I3" s="14" t="s">
        <v>83</v>
      </c>
      <c r="L3" s="2" t="str">
        <f>IF($G3="","","Test-NetConnection - Computer "&amp;G3&amp;" -Port "&amp;D3)</f>
        <v>Test-NetConnection - Computer VMSQL2016 -Port 1440</v>
      </c>
      <c r="M3" s="2" t="str">
        <f>IF($G3="","","Test-NetConnection - Computer "&amp;H3&amp;" -Port "&amp;D3)</f>
        <v>Test-NetConnection - Computer 123.456.789.401 -Port 1440</v>
      </c>
    </row>
    <row r="4" spans="1:13" x14ac:dyDescent="0.3">
      <c r="A4" s="2" t="str">
        <f>IF(C4&lt;&gt;"",'QGrip Servers'!$A$4,"")</f>
        <v>AD-SEC</v>
      </c>
      <c r="B4" s="14" t="s">
        <v>18</v>
      </c>
      <c r="C4" s="3" t="s">
        <v>74</v>
      </c>
      <c r="D4" s="3">
        <v>1450</v>
      </c>
      <c r="E4" s="14">
        <v>2016</v>
      </c>
      <c r="F4" s="3" t="s">
        <v>100</v>
      </c>
      <c r="G4" s="3" t="s">
        <v>79</v>
      </c>
      <c r="H4" s="13" t="s">
        <v>103</v>
      </c>
      <c r="I4" s="14" t="s">
        <v>87</v>
      </c>
      <c r="L4" s="2" t="str">
        <f t="shared" ref="L4:L56" si="0">IF($G4="","","Test-NetConnection - Computer "&amp;G4&amp;" -Port "&amp;D4)</f>
        <v>Test-NetConnection - Computer VMSQL2016 -Port 1450</v>
      </c>
      <c r="M4" s="2" t="str">
        <f t="shared" ref="M4:M56" si="1">IF($G4="","","Test-NetConnection - Computer "&amp;H4&amp;" -Port "&amp;D4)</f>
        <v>Test-NetConnection - Computer 123.456.789.401 -Port 1450</v>
      </c>
    </row>
    <row r="5" spans="1:13" x14ac:dyDescent="0.3">
      <c r="A5" s="2" t="str">
        <f>IF(C5&lt;&gt;"",'QGrip Servers'!$A$4,"")</f>
        <v>AD-SEC</v>
      </c>
      <c r="B5" s="14" t="s">
        <v>24</v>
      </c>
      <c r="C5" s="3" t="s">
        <v>75</v>
      </c>
      <c r="D5" s="3">
        <v>1460</v>
      </c>
      <c r="E5" s="14">
        <v>2016</v>
      </c>
      <c r="F5" s="3" t="s">
        <v>101</v>
      </c>
      <c r="G5" s="3" t="s">
        <v>79</v>
      </c>
      <c r="H5" s="13" t="s">
        <v>103</v>
      </c>
      <c r="I5" s="14" t="s">
        <v>88</v>
      </c>
      <c r="L5" s="2" t="str">
        <f t="shared" si="0"/>
        <v>Test-NetConnection - Computer VMSQL2016 -Port 1460</v>
      </c>
      <c r="M5" s="2" t="str">
        <f t="shared" si="1"/>
        <v>Test-NetConnection - Computer 123.456.789.401 -Port 1460</v>
      </c>
    </row>
    <row r="6" spans="1:13" x14ac:dyDescent="0.3">
      <c r="A6" s="2" t="str">
        <f>IF(C6&lt;&gt;"",'QGrip Servers'!$A$4,"")</f>
        <v>AD-SEC</v>
      </c>
      <c r="B6" s="14" t="s">
        <v>24</v>
      </c>
      <c r="C6" s="3" t="s">
        <v>76</v>
      </c>
      <c r="D6" s="3">
        <v>1433</v>
      </c>
      <c r="E6" s="14">
        <v>2016</v>
      </c>
      <c r="F6" s="3" t="s">
        <v>102</v>
      </c>
      <c r="G6" s="3" t="s">
        <v>80</v>
      </c>
      <c r="H6" s="13" t="s">
        <v>104</v>
      </c>
      <c r="I6" s="14" t="s">
        <v>85</v>
      </c>
      <c r="L6" s="2" t="str">
        <f t="shared" si="0"/>
        <v>Test-NetConnection - Computer VMSQL1601 -Port 1433</v>
      </c>
      <c r="M6" s="2" t="str">
        <f t="shared" si="1"/>
        <v>Test-NetConnection - Computer 123.456.789.501 -Port 1433</v>
      </c>
    </row>
    <row r="7" spans="1:13" x14ac:dyDescent="0.3">
      <c r="A7" s="2" t="str">
        <f>IF(C7&lt;&gt;"",'QGrip Servers'!$A$4,"")</f>
        <v>AD-SEC</v>
      </c>
      <c r="B7" s="14" t="s">
        <v>24</v>
      </c>
      <c r="C7" s="3" t="s">
        <v>77</v>
      </c>
      <c r="D7" s="3">
        <v>1433</v>
      </c>
      <c r="E7" s="14">
        <v>2016</v>
      </c>
      <c r="F7" s="3" t="s">
        <v>102</v>
      </c>
      <c r="G7" s="3" t="s">
        <v>81</v>
      </c>
      <c r="H7" s="13" t="s">
        <v>105</v>
      </c>
      <c r="I7" s="14" t="s">
        <v>85</v>
      </c>
      <c r="L7" s="2" t="str">
        <f t="shared" si="0"/>
        <v>Test-NetConnection - Computer VMSQL1602 -Port 1433</v>
      </c>
      <c r="M7" s="2" t="str">
        <f t="shared" si="1"/>
        <v>Test-NetConnection - Computer 123.456.789.502 -Port 1433</v>
      </c>
    </row>
    <row r="8" spans="1:13" x14ac:dyDescent="0.3">
      <c r="A8" s="2" t="str">
        <f>IF(C8&lt;&gt;"",'QGrip Servers'!$A$4,"")</f>
        <v>AD-SEC</v>
      </c>
      <c r="B8" s="14" t="s">
        <v>24</v>
      </c>
      <c r="C8" s="3" t="s">
        <v>78</v>
      </c>
      <c r="D8" s="3">
        <v>1433</v>
      </c>
      <c r="E8" s="14">
        <v>2016</v>
      </c>
      <c r="F8" s="3" t="s">
        <v>102</v>
      </c>
      <c r="G8" s="3" t="s">
        <v>82</v>
      </c>
      <c r="H8" s="13" t="s">
        <v>106</v>
      </c>
      <c r="I8" s="14" t="s">
        <v>85</v>
      </c>
      <c r="L8" s="2" t="str">
        <f t="shared" si="0"/>
        <v>Test-NetConnection - Computer VMSQL1603 -Port 1433</v>
      </c>
      <c r="M8" s="2" t="str">
        <f t="shared" si="1"/>
        <v>Test-NetConnection - Computer 123.456.789.503 -Port 1433</v>
      </c>
    </row>
    <row r="9" spans="1:13" x14ac:dyDescent="0.3">
      <c r="A9" s="2" t="str">
        <f>IF(C9&lt;&gt;"",'QGrip Servers'!$A$4,"")</f>
        <v/>
      </c>
      <c r="B9" s="14"/>
      <c r="C9" s="3"/>
      <c r="D9" s="3"/>
      <c r="E9" s="14"/>
      <c r="F9" s="3"/>
      <c r="G9" s="3"/>
      <c r="H9" s="13"/>
      <c r="I9" s="14"/>
      <c r="L9" s="2" t="str">
        <f t="shared" si="0"/>
        <v/>
      </c>
      <c r="M9" s="2" t="str">
        <f t="shared" si="1"/>
        <v/>
      </c>
    </row>
    <row r="10" spans="1:13" x14ac:dyDescent="0.3">
      <c r="A10" s="2" t="str">
        <f>IF(C10&lt;&gt;"",'QGrip Servers'!$A$4,"")</f>
        <v/>
      </c>
      <c r="B10" s="14"/>
      <c r="C10" s="3"/>
      <c r="D10" s="3"/>
      <c r="E10" s="14"/>
      <c r="F10" s="3"/>
      <c r="G10" s="3"/>
      <c r="H10" s="13"/>
      <c r="I10" s="14"/>
      <c r="L10" s="2" t="str">
        <f t="shared" si="0"/>
        <v/>
      </c>
      <c r="M10" s="2" t="str">
        <f t="shared" si="1"/>
        <v/>
      </c>
    </row>
    <row r="11" spans="1:13" x14ac:dyDescent="0.3">
      <c r="A11" s="2" t="str">
        <f>IF(C11&lt;&gt;"",'QGrip Servers'!$A$4,"")</f>
        <v/>
      </c>
      <c r="B11" s="14"/>
      <c r="C11" s="3"/>
      <c r="D11" s="3"/>
      <c r="E11" s="14"/>
      <c r="F11" s="3"/>
      <c r="G11" s="3"/>
      <c r="H11" s="13"/>
      <c r="I11" s="14"/>
      <c r="L11" s="2" t="str">
        <f t="shared" si="0"/>
        <v/>
      </c>
      <c r="M11" s="2" t="str">
        <f t="shared" si="1"/>
        <v/>
      </c>
    </row>
    <row r="12" spans="1:13" x14ac:dyDescent="0.3">
      <c r="A12" s="2" t="str">
        <f>IF(C12&lt;&gt;"",'QGrip Servers'!$A$4,"")</f>
        <v/>
      </c>
      <c r="B12" s="14"/>
      <c r="C12" s="3"/>
      <c r="D12" s="3"/>
      <c r="E12" s="14"/>
      <c r="F12" s="3"/>
      <c r="G12" s="3"/>
      <c r="H12" s="13"/>
      <c r="I12" s="14"/>
      <c r="L12" s="2" t="str">
        <f t="shared" si="0"/>
        <v/>
      </c>
      <c r="M12" s="2" t="str">
        <f t="shared" si="1"/>
        <v/>
      </c>
    </row>
    <row r="13" spans="1:13" x14ac:dyDescent="0.3">
      <c r="A13" s="2" t="str">
        <f>IF(C13&lt;&gt;"",'QGrip Servers'!$A$4,"")</f>
        <v/>
      </c>
      <c r="B13" s="14"/>
      <c r="C13" s="3"/>
      <c r="D13" s="3"/>
      <c r="E13" s="14"/>
      <c r="F13" s="3"/>
      <c r="G13" s="3"/>
      <c r="H13" s="13"/>
      <c r="I13" s="14"/>
      <c r="L13" s="2" t="str">
        <f t="shared" si="0"/>
        <v/>
      </c>
      <c r="M13" s="2" t="str">
        <f t="shared" si="1"/>
        <v/>
      </c>
    </row>
    <row r="14" spans="1:13" x14ac:dyDescent="0.3">
      <c r="A14" s="2" t="str">
        <f>IF(C14&lt;&gt;"",'QGrip Servers'!$A$4,"")</f>
        <v/>
      </c>
      <c r="B14" s="14"/>
      <c r="C14" s="3"/>
      <c r="D14" s="3"/>
      <c r="E14" s="14"/>
      <c r="F14" s="3"/>
      <c r="G14" s="3"/>
      <c r="H14" s="13"/>
      <c r="I14" s="14"/>
      <c r="L14" s="2" t="str">
        <f t="shared" si="0"/>
        <v/>
      </c>
      <c r="M14" s="2" t="str">
        <f t="shared" si="1"/>
        <v/>
      </c>
    </row>
    <row r="15" spans="1:13" x14ac:dyDescent="0.3">
      <c r="A15" s="2" t="str">
        <f>IF(C15&lt;&gt;"",'QGrip Servers'!$A$4,"")</f>
        <v/>
      </c>
      <c r="B15" s="14"/>
      <c r="C15" s="3"/>
      <c r="D15" s="3"/>
      <c r="E15" s="14"/>
      <c r="F15" s="3"/>
      <c r="G15" s="3"/>
      <c r="H15" s="13"/>
      <c r="I15" s="14"/>
      <c r="L15" s="2" t="str">
        <f t="shared" si="0"/>
        <v/>
      </c>
      <c r="M15" s="2" t="str">
        <f t="shared" si="1"/>
        <v/>
      </c>
    </row>
    <row r="16" spans="1:13" x14ac:dyDescent="0.3">
      <c r="A16" s="2" t="str">
        <f>IF(C16&lt;&gt;"",'QGrip Servers'!$A$4,"")</f>
        <v/>
      </c>
      <c r="B16" s="14"/>
      <c r="C16" s="3"/>
      <c r="D16" s="3"/>
      <c r="E16" s="14"/>
      <c r="F16" s="3"/>
      <c r="G16" s="3"/>
      <c r="H16" s="13"/>
      <c r="I16" s="14"/>
      <c r="L16" s="2" t="str">
        <f t="shared" si="0"/>
        <v/>
      </c>
      <c r="M16" s="2" t="str">
        <f t="shared" si="1"/>
        <v/>
      </c>
    </row>
    <row r="17" spans="1:13" x14ac:dyDescent="0.3">
      <c r="A17" s="2" t="str">
        <f>IF(C17&lt;&gt;"",'QGrip Servers'!$A$4,"")</f>
        <v/>
      </c>
      <c r="B17" s="14"/>
      <c r="C17" s="3"/>
      <c r="D17" s="3"/>
      <c r="E17" s="14"/>
      <c r="F17" s="3"/>
      <c r="G17" s="3"/>
      <c r="H17" s="13"/>
      <c r="I17" s="14"/>
      <c r="L17" s="2" t="str">
        <f t="shared" si="0"/>
        <v/>
      </c>
      <c r="M17" s="2" t="str">
        <f t="shared" si="1"/>
        <v/>
      </c>
    </row>
    <row r="18" spans="1:13" x14ac:dyDescent="0.3">
      <c r="A18" s="2" t="str">
        <f>IF(C18&lt;&gt;"",'QGrip Servers'!$A$4,"")</f>
        <v/>
      </c>
      <c r="B18" s="14"/>
      <c r="C18" s="3"/>
      <c r="D18" s="3"/>
      <c r="E18" s="14"/>
      <c r="F18" s="3"/>
      <c r="G18" s="3"/>
      <c r="H18" s="13"/>
      <c r="I18" s="14"/>
      <c r="L18" s="2" t="str">
        <f t="shared" si="0"/>
        <v/>
      </c>
      <c r="M18" s="2" t="str">
        <f t="shared" si="1"/>
        <v/>
      </c>
    </row>
    <row r="19" spans="1:13" x14ac:dyDescent="0.3">
      <c r="A19" s="2" t="str">
        <f>IF(C19&lt;&gt;"",'QGrip Servers'!$A$4,"")</f>
        <v/>
      </c>
      <c r="B19" s="14"/>
      <c r="C19" s="3"/>
      <c r="D19" s="3"/>
      <c r="E19" s="14"/>
      <c r="F19" s="3"/>
      <c r="G19" s="3"/>
      <c r="H19" s="13"/>
      <c r="I19" s="14"/>
      <c r="L19" s="2" t="str">
        <f t="shared" si="0"/>
        <v/>
      </c>
      <c r="M19" s="2" t="str">
        <f t="shared" si="1"/>
        <v/>
      </c>
    </row>
    <row r="20" spans="1:13" x14ac:dyDescent="0.3">
      <c r="A20" s="2" t="str">
        <f>IF(C20&lt;&gt;"",'QGrip Servers'!$A$4,"")</f>
        <v/>
      </c>
      <c r="B20" s="14"/>
      <c r="C20" s="3"/>
      <c r="D20" s="3"/>
      <c r="E20" s="14"/>
      <c r="F20" s="3"/>
      <c r="G20" s="3"/>
      <c r="H20" s="13"/>
      <c r="I20" s="14"/>
      <c r="L20" s="2" t="str">
        <f t="shared" si="0"/>
        <v/>
      </c>
      <c r="M20" s="2" t="str">
        <f t="shared" si="1"/>
        <v/>
      </c>
    </row>
    <row r="21" spans="1:13" x14ac:dyDescent="0.3">
      <c r="A21" s="2" t="str">
        <f>IF(C21&lt;&gt;"",'QGrip Servers'!$A$4,"")</f>
        <v/>
      </c>
      <c r="B21" s="14"/>
      <c r="C21" s="3"/>
      <c r="D21" s="3"/>
      <c r="E21" s="14"/>
      <c r="F21" s="3"/>
      <c r="G21" s="3"/>
      <c r="H21" s="13"/>
      <c r="I21" s="14"/>
      <c r="L21" s="2" t="str">
        <f t="shared" si="0"/>
        <v/>
      </c>
      <c r="M21" s="2" t="str">
        <f t="shared" si="1"/>
        <v/>
      </c>
    </row>
    <row r="22" spans="1:13" x14ac:dyDescent="0.3">
      <c r="A22" s="2" t="str">
        <f>IF(C22&lt;&gt;"",'QGrip Servers'!$A$4,"")</f>
        <v/>
      </c>
      <c r="B22" s="14"/>
      <c r="C22" s="3"/>
      <c r="D22" s="3"/>
      <c r="E22" s="14"/>
      <c r="F22" s="3"/>
      <c r="G22" s="3"/>
      <c r="H22" s="13"/>
      <c r="I22" s="14"/>
      <c r="L22" s="2" t="str">
        <f t="shared" si="0"/>
        <v/>
      </c>
      <c r="M22" s="2" t="str">
        <f t="shared" si="1"/>
        <v/>
      </c>
    </row>
    <row r="23" spans="1:13" x14ac:dyDescent="0.3">
      <c r="A23" s="2" t="str">
        <f>IF(C23&lt;&gt;"",'QGrip Servers'!$A$4,"")</f>
        <v/>
      </c>
      <c r="B23" s="14"/>
      <c r="C23" s="3"/>
      <c r="D23" s="3"/>
      <c r="E23" s="14"/>
      <c r="F23" s="3"/>
      <c r="G23" s="3"/>
      <c r="H23" s="13"/>
      <c r="I23" s="14"/>
      <c r="L23" s="2" t="str">
        <f t="shared" si="0"/>
        <v/>
      </c>
      <c r="M23" s="2" t="str">
        <f t="shared" si="1"/>
        <v/>
      </c>
    </row>
    <row r="24" spans="1:13" x14ac:dyDescent="0.3">
      <c r="A24" s="2" t="str">
        <f>IF(C24&lt;&gt;"",'QGrip Servers'!$A$4,"")</f>
        <v/>
      </c>
      <c r="B24" s="14"/>
      <c r="C24" s="3"/>
      <c r="D24" s="3"/>
      <c r="E24" s="14"/>
      <c r="F24" s="3"/>
      <c r="G24" s="3"/>
      <c r="H24" s="13"/>
      <c r="I24" s="14"/>
      <c r="L24" s="2" t="str">
        <f t="shared" si="0"/>
        <v/>
      </c>
      <c r="M24" s="2" t="str">
        <f t="shared" si="1"/>
        <v/>
      </c>
    </row>
    <row r="25" spans="1:13" x14ac:dyDescent="0.3">
      <c r="A25" s="2" t="str">
        <f>IF(C25&lt;&gt;"",'QGrip Servers'!$A$4,"")</f>
        <v/>
      </c>
      <c r="B25" s="14"/>
      <c r="C25" s="3"/>
      <c r="D25" s="3"/>
      <c r="E25" s="14"/>
      <c r="F25" s="3"/>
      <c r="G25" s="3"/>
      <c r="H25" s="13"/>
      <c r="I25" s="14"/>
      <c r="L25" s="2" t="str">
        <f t="shared" si="0"/>
        <v/>
      </c>
      <c r="M25" s="2" t="str">
        <f t="shared" si="1"/>
        <v/>
      </c>
    </row>
    <row r="26" spans="1:13" x14ac:dyDescent="0.3">
      <c r="A26" s="2" t="str">
        <f>IF(C26&lt;&gt;"",'QGrip Servers'!$A$4,"")</f>
        <v/>
      </c>
      <c r="B26" s="14"/>
      <c r="C26" s="3"/>
      <c r="D26" s="3"/>
      <c r="E26" s="14"/>
      <c r="F26" s="3"/>
      <c r="G26" s="3"/>
      <c r="H26" s="13"/>
      <c r="I26" s="14"/>
      <c r="L26" s="2" t="str">
        <f t="shared" si="0"/>
        <v/>
      </c>
      <c r="M26" s="2" t="str">
        <f t="shared" si="1"/>
        <v/>
      </c>
    </row>
    <row r="27" spans="1:13" x14ac:dyDescent="0.3">
      <c r="A27" s="2" t="str">
        <f>IF(C27&lt;&gt;"",'QGrip Servers'!$A$4,"")</f>
        <v/>
      </c>
      <c r="B27" s="14"/>
      <c r="C27" s="3"/>
      <c r="D27" s="3"/>
      <c r="E27" s="14"/>
      <c r="F27" s="3"/>
      <c r="G27" s="3"/>
      <c r="H27" s="13"/>
      <c r="I27" s="14"/>
      <c r="L27" s="2" t="str">
        <f t="shared" si="0"/>
        <v/>
      </c>
      <c r="M27" s="2" t="str">
        <f t="shared" si="1"/>
        <v/>
      </c>
    </row>
    <row r="28" spans="1:13" x14ac:dyDescent="0.3">
      <c r="A28" s="2" t="str">
        <f>IF(C28&lt;&gt;"",'QGrip Servers'!$A$4,"")</f>
        <v/>
      </c>
      <c r="B28" s="14"/>
      <c r="C28" s="3"/>
      <c r="D28" s="3"/>
      <c r="E28" s="14"/>
      <c r="F28" s="3"/>
      <c r="G28" s="3"/>
      <c r="H28" s="13"/>
      <c r="I28" s="14"/>
      <c r="L28" s="2" t="str">
        <f t="shared" si="0"/>
        <v/>
      </c>
      <c r="M28" s="2" t="str">
        <f t="shared" si="1"/>
        <v/>
      </c>
    </row>
    <row r="29" spans="1:13" x14ac:dyDescent="0.3">
      <c r="A29" s="2" t="str">
        <f>IF(C29&lt;&gt;"",'QGrip Servers'!$A$4,"")</f>
        <v/>
      </c>
      <c r="B29" s="14"/>
      <c r="C29" s="3"/>
      <c r="D29" s="3"/>
      <c r="E29" s="14"/>
      <c r="F29" s="3"/>
      <c r="G29" s="3"/>
      <c r="H29" s="13"/>
      <c r="I29" s="14"/>
      <c r="L29" s="2" t="str">
        <f t="shared" si="0"/>
        <v/>
      </c>
      <c r="M29" s="2" t="str">
        <f t="shared" si="1"/>
        <v/>
      </c>
    </row>
    <row r="30" spans="1:13" x14ac:dyDescent="0.3">
      <c r="A30" s="2" t="str">
        <f>IF(C30&lt;&gt;"",'QGrip Servers'!$A$4,"")</f>
        <v/>
      </c>
      <c r="B30" s="14"/>
      <c r="C30" s="3"/>
      <c r="D30" s="3"/>
      <c r="E30" s="14"/>
      <c r="F30" s="3"/>
      <c r="G30" s="3"/>
      <c r="H30" s="13"/>
      <c r="I30" s="14"/>
      <c r="L30" s="2" t="str">
        <f t="shared" si="0"/>
        <v/>
      </c>
      <c r="M30" s="2" t="str">
        <f t="shared" si="1"/>
        <v/>
      </c>
    </row>
    <row r="31" spans="1:13" x14ac:dyDescent="0.3">
      <c r="A31" s="2" t="str">
        <f>IF(C31&lt;&gt;"",'QGrip Servers'!$A$4,"")</f>
        <v/>
      </c>
      <c r="B31" s="14"/>
      <c r="C31" s="7"/>
      <c r="D31" s="3"/>
      <c r="E31" s="14"/>
      <c r="F31" s="3"/>
      <c r="G31" s="7"/>
      <c r="H31" s="13"/>
      <c r="I31" s="14"/>
      <c r="L31" s="2" t="str">
        <f t="shared" si="0"/>
        <v/>
      </c>
      <c r="M31" s="2" t="str">
        <f t="shared" si="1"/>
        <v/>
      </c>
    </row>
    <row r="32" spans="1:13" x14ac:dyDescent="0.3">
      <c r="A32" s="2" t="str">
        <f>IF(C32&lt;&gt;"",'QGrip Servers'!$A$4,"")</f>
        <v/>
      </c>
      <c r="B32" s="14"/>
      <c r="C32" s="3"/>
      <c r="D32" s="3"/>
      <c r="E32" s="14"/>
      <c r="F32" s="3"/>
      <c r="G32" s="3"/>
      <c r="H32" s="13"/>
      <c r="I32" s="14"/>
      <c r="L32" s="2" t="str">
        <f t="shared" si="0"/>
        <v/>
      </c>
      <c r="M32" s="2" t="str">
        <f t="shared" si="1"/>
        <v/>
      </c>
    </row>
    <row r="33" spans="1:13" x14ac:dyDescent="0.3">
      <c r="A33" s="2" t="str">
        <f>IF(C33&lt;&gt;"",'QGrip Servers'!$A$4,"")</f>
        <v/>
      </c>
      <c r="B33" s="14"/>
      <c r="C33" s="3"/>
      <c r="D33" s="3"/>
      <c r="E33" s="14"/>
      <c r="F33" s="3"/>
      <c r="G33" s="3"/>
      <c r="H33" s="13"/>
      <c r="I33" s="14"/>
      <c r="L33" s="2" t="str">
        <f t="shared" si="0"/>
        <v/>
      </c>
      <c r="M33" s="2" t="str">
        <f t="shared" si="1"/>
        <v/>
      </c>
    </row>
    <row r="34" spans="1:13" x14ac:dyDescent="0.3">
      <c r="A34" s="2" t="str">
        <f>IF(C34&lt;&gt;"",'QGrip Servers'!$A$4,"")</f>
        <v/>
      </c>
      <c r="B34" s="14"/>
      <c r="C34" s="3"/>
      <c r="D34" s="3"/>
      <c r="E34" s="14"/>
      <c r="F34" s="3"/>
      <c r="G34" s="3"/>
      <c r="H34" s="13"/>
      <c r="I34" s="14"/>
      <c r="L34" s="2" t="str">
        <f t="shared" si="0"/>
        <v/>
      </c>
      <c r="M34" s="2" t="str">
        <f t="shared" si="1"/>
        <v/>
      </c>
    </row>
    <row r="35" spans="1:13" x14ac:dyDescent="0.3">
      <c r="A35" s="2" t="str">
        <f>IF(C35&lt;&gt;"",'QGrip Servers'!$A$4,"")</f>
        <v/>
      </c>
      <c r="B35" s="14"/>
      <c r="C35" s="3"/>
      <c r="D35" s="3"/>
      <c r="E35" s="14"/>
      <c r="F35" s="3"/>
      <c r="G35" s="3"/>
      <c r="H35" s="13"/>
      <c r="I35" s="14"/>
      <c r="L35" s="2" t="str">
        <f t="shared" si="0"/>
        <v/>
      </c>
      <c r="M35" s="2" t="str">
        <f t="shared" si="1"/>
        <v/>
      </c>
    </row>
    <row r="36" spans="1:13" x14ac:dyDescent="0.3">
      <c r="A36" s="2" t="str">
        <f>IF(C36&lt;&gt;"",'QGrip Servers'!$A$4,"")</f>
        <v/>
      </c>
      <c r="B36" s="14"/>
      <c r="C36" s="3"/>
      <c r="D36" s="3"/>
      <c r="E36" s="14"/>
      <c r="F36" s="3"/>
      <c r="G36" s="3"/>
      <c r="H36" s="13"/>
      <c r="I36" s="14"/>
      <c r="L36" s="2" t="str">
        <f t="shared" si="0"/>
        <v/>
      </c>
      <c r="M36" s="2" t="str">
        <f t="shared" si="1"/>
        <v/>
      </c>
    </row>
    <row r="37" spans="1:13" x14ac:dyDescent="0.3">
      <c r="A37" s="2" t="str">
        <f>IF(C37&lt;&gt;"",'QGrip Servers'!$A$4,"")</f>
        <v/>
      </c>
      <c r="B37" s="14"/>
      <c r="C37" s="3"/>
      <c r="D37" s="3"/>
      <c r="E37" s="14"/>
      <c r="F37" s="3"/>
      <c r="G37" s="3"/>
      <c r="H37" s="13"/>
      <c r="I37" s="14"/>
      <c r="L37" s="2" t="str">
        <f t="shared" si="0"/>
        <v/>
      </c>
      <c r="M37" s="2" t="str">
        <f t="shared" si="1"/>
        <v/>
      </c>
    </row>
    <row r="38" spans="1:13" x14ac:dyDescent="0.3">
      <c r="A38" s="2" t="str">
        <f>IF(C38&lt;&gt;"",'QGrip Servers'!$A$4,"")</f>
        <v/>
      </c>
      <c r="B38" s="14"/>
      <c r="C38" s="3"/>
      <c r="D38" s="3"/>
      <c r="E38" s="14"/>
      <c r="F38" s="3"/>
      <c r="G38" s="3"/>
      <c r="H38" s="13"/>
      <c r="I38" s="14"/>
      <c r="L38" s="2" t="str">
        <f t="shared" si="0"/>
        <v/>
      </c>
      <c r="M38" s="2" t="str">
        <f t="shared" si="1"/>
        <v/>
      </c>
    </row>
    <row r="39" spans="1:13" x14ac:dyDescent="0.3">
      <c r="A39" s="2" t="str">
        <f>IF(C39&lt;&gt;"",'QGrip Servers'!$A$4,"")</f>
        <v/>
      </c>
      <c r="B39" s="14"/>
      <c r="C39" s="3"/>
      <c r="D39" s="3"/>
      <c r="E39" s="14"/>
      <c r="F39" s="3"/>
      <c r="G39" s="3"/>
      <c r="H39" s="13"/>
      <c r="I39" s="14"/>
      <c r="L39" s="2" t="str">
        <f t="shared" si="0"/>
        <v/>
      </c>
      <c r="M39" s="2" t="str">
        <f t="shared" si="1"/>
        <v/>
      </c>
    </row>
    <row r="40" spans="1:13" x14ac:dyDescent="0.3">
      <c r="A40" s="2" t="str">
        <f>IF(C40&lt;&gt;"",'QGrip Servers'!$A$4,"")</f>
        <v/>
      </c>
      <c r="B40" s="14"/>
      <c r="C40" s="3"/>
      <c r="D40" s="3"/>
      <c r="E40" s="14"/>
      <c r="F40" s="3"/>
      <c r="G40" s="3"/>
      <c r="H40" s="13"/>
      <c r="I40" s="14"/>
      <c r="L40" s="2" t="str">
        <f t="shared" si="0"/>
        <v/>
      </c>
      <c r="M40" s="2" t="str">
        <f t="shared" si="1"/>
        <v/>
      </c>
    </row>
    <row r="41" spans="1:13" x14ac:dyDescent="0.3">
      <c r="A41" s="2" t="str">
        <f>IF(C41&lt;&gt;"",'QGrip Servers'!$A$4,"")</f>
        <v/>
      </c>
      <c r="B41" s="14"/>
      <c r="C41" s="3"/>
      <c r="D41" s="3"/>
      <c r="E41" s="14"/>
      <c r="F41" s="3"/>
      <c r="G41" s="3"/>
      <c r="H41" s="13"/>
      <c r="I41" s="14"/>
      <c r="L41" s="2" t="str">
        <f t="shared" si="0"/>
        <v/>
      </c>
      <c r="M41" s="2" t="str">
        <f t="shared" si="1"/>
        <v/>
      </c>
    </row>
    <row r="42" spans="1:13" x14ac:dyDescent="0.3">
      <c r="A42" s="2" t="str">
        <f>IF(C42&lt;&gt;"",'QGrip Servers'!$A$4,"")</f>
        <v/>
      </c>
      <c r="B42" s="14"/>
      <c r="C42" s="3"/>
      <c r="D42" s="3"/>
      <c r="E42" s="14"/>
      <c r="F42" s="3"/>
      <c r="G42" s="3"/>
      <c r="H42" s="13"/>
      <c r="I42" s="14"/>
      <c r="L42" s="2" t="str">
        <f t="shared" si="0"/>
        <v/>
      </c>
      <c r="M42" s="2" t="str">
        <f t="shared" si="1"/>
        <v/>
      </c>
    </row>
    <row r="43" spans="1:13" x14ac:dyDescent="0.3">
      <c r="A43" s="2" t="str">
        <f>IF(C43&lt;&gt;"",'QGrip Servers'!$A$4,"")</f>
        <v/>
      </c>
      <c r="B43" s="14"/>
      <c r="C43" s="3"/>
      <c r="D43" s="3"/>
      <c r="E43" s="14"/>
      <c r="F43" s="3"/>
      <c r="G43" s="3"/>
      <c r="H43" s="13"/>
      <c r="I43" s="14"/>
      <c r="L43" s="2" t="str">
        <f t="shared" si="0"/>
        <v/>
      </c>
      <c r="M43" s="2" t="str">
        <f t="shared" si="1"/>
        <v/>
      </c>
    </row>
    <row r="44" spans="1:13" x14ac:dyDescent="0.3">
      <c r="A44" s="2" t="str">
        <f>IF(C44&lt;&gt;"",'QGrip Servers'!$A$4,"")</f>
        <v/>
      </c>
      <c r="B44" s="14"/>
      <c r="C44" s="3"/>
      <c r="D44" s="3"/>
      <c r="E44" s="14"/>
      <c r="F44" s="3"/>
      <c r="G44" s="3"/>
      <c r="H44" s="13"/>
      <c r="I44" s="14"/>
      <c r="L44" s="2" t="str">
        <f t="shared" si="0"/>
        <v/>
      </c>
      <c r="M44" s="2" t="str">
        <f t="shared" si="1"/>
        <v/>
      </c>
    </row>
    <row r="45" spans="1:13" x14ac:dyDescent="0.3">
      <c r="A45" s="2" t="str">
        <f>IF(C45&lt;&gt;"",'QGrip Servers'!$A$4,"")</f>
        <v/>
      </c>
      <c r="B45" s="14"/>
      <c r="C45" s="3"/>
      <c r="D45" s="3"/>
      <c r="E45" s="14"/>
      <c r="F45" s="3"/>
      <c r="G45" s="3"/>
      <c r="H45" s="13"/>
      <c r="I45" s="14"/>
      <c r="L45" s="2" t="str">
        <f t="shared" si="0"/>
        <v/>
      </c>
      <c r="M45" s="2" t="str">
        <f t="shared" si="1"/>
        <v/>
      </c>
    </row>
    <row r="46" spans="1:13" x14ac:dyDescent="0.3">
      <c r="A46" s="2" t="str">
        <f>IF(C46&lt;&gt;"",'QGrip Servers'!$A$4,"")</f>
        <v/>
      </c>
      <c r="B46" s="14"/>
      <c r="C46" s="3"/>
      <c r="D46" s="3"/>
      <c r="E46" s="14"/>
      <c r="F46" s="3"/>
      <c r="G46" s="3"/>
      <c r="H46" s="13"/>
      <c r="I46" s="14"/>
      <c r="L46" s="2" t="str">
        <f t="shared" si="0"/>
        <v/>
      </c>
      <c r="M46" s="2" t="str">
        <f t="shared" si="1"/>
        <v/>
      </c>
    </row>
    <row r="47" spans="1:13" x14ac:dyDescent="0.3">
      <c r="A47" s="2" t="str">
        <f>IF(C47&lt;&gt;"",'QGrip Servers'!$A$4,"")</f>
        <v/>
      </c>
      <c r="B47" s="14"/>
      <c r="C47" s="3"/>
      <c r="D47" s="3"/>
      <c r="E47" s="14"/>
      <c r="F47" s="3"/>
      <c r="G47" s="3"/>
      <c r="H47" s="13"/>
      <c r="I47" s="14"/>
      <c r="L47" s="2" t="str">
        <f t="shared" si="0"/>
        <v/>
      </c>
      <c r="M47" s="2" t="str">
        <f t="shared" si="1"/>
        <v/>
      </c>
    </row>
    <row r="48" spans="1:13" x14ac:dyDescent="0.3">
      <c r="A48" s="2" t="str">
        <f>IF(C48&lt;&gt;"",'QGrip Servers'!$A$4,"")</f>
        <v/>
      </c>
      <c r="B48" s="14"/>
      <c r="C48" s="3"/>
      <c r="D48" s="3"/>
      <c r="E48" s="14"/>
      <c r="F48" s="3"/>
      <c r="G48" s="3"/>
      <c r="H48" s="13"/>
      <c r="I48" s="14"/>
      <c r="L48" s="2" t="str">
        <f t="shared" si="0"/>
        <v/>
      </c>
      <c r="M48" s="2" t="str">
        <f t="shared" si="1"/>
        <v/>
      </c>
    </row>
    <row r="49" spans="1:13" x14ac:dyDescent="0.3">
      <c r="A49" s="2" t="str">
        <f>IF(C49&lt;&gt;"",'QGrip Servers'!$A$4,"")</f>
        <v/>
      </c>
      <c r="B49" s="14"/>
      <c r="C49" s="3"/>
      <c r="D49" s="3"/>
      <c r="E49" s="14"/>
      <c r="F49" s="3"/>
      <c r="G49" s="3"/>
      <c r="H49" s="13"/>
      <c r="I49" s="14"/>
      <c r="L49" s="2" t="str">
        <f t="shared" si="0"/>
        <v/>
      </c>
      <c r="M49" s="2" t="str">
        <f t="shared" si="1"/>
        <v/>
      </c>
    </row>
    <row r="50" spans="1:13" x14ac:dyDescent="0.3">
      <c r="A50" s="2" t="str">
        <f>IF(C50&lt;&gt;"",'QGrip Servers'!$A$4,"")</f>
        <v/>
      </c>
      <c r="B50" s="14"/>
      <c r="C50" s="3"/>
      <c r="D50" s="3"/>
      <c r="E50" s="14"/>
      <c r="F50" s="3"/>
      <c r="G50" s="3"/>
      <c r="H50" s="13"/>
      <c r="I50" s="14"/>
      <c r="L50" s="2" t="str">
        <f t="shared" si="0"/>
        <v/>
      </c>
      <c r="M50" s="2" t="str">
        <f t="shared" si="1"/>
        <v/>
      </c>
    </row>
    <row r="51" spans="1:13" x14ac:dyDescent="0.3">
      <c r="A51" s="2" t="str">
        <f>IF(C51&lt;&gt;"",'QGrip Servers'!$A$4,"")</f>
        <v/>
      </c>
      <c r="B51" s="14"/>
      <c r="C51" s="3"/>
      <c r="D51" s="3"/>
      <c r="E51" s="14"/>
      <c r="F51" s="3"/>
      <c r="G51" s="3"/>
      <c r="H51" s="13"/>
      <c r="I51" s="14"/>
      <c r="L51" s="2" t="str">
        <f t="shared" si="0"/>
        <v/>
      </c>
      <c r="M51" s="2" t="str">
        <f t="shared" si="1"/>
        <v/>
      </c>
    </row>
    <row r="52" spans="1:13" x14ac:dyDescent="0.3">
      <c r="A52" s="2" t="str">
        <f>IF(C52&lt;&gt;"",'QGrip Servers'!$A$4,"")</f>
        <v/>
      </c>
      <c r="B52" s="14"/>
      <c r="C52" s="3"/>
      <c r="D52" s="3"/>
      <c r="E52" s="14"/>
      <c r="F52" s="3"/>
      <c r="G52" s="3"/>
      <c r="H52" s="13"/>
      <c r="I52" s="14"/>
      <c r="L52" s="2" t="str">
        <f t="shared" si="0"/>
        <v/>
      </c>
      <c r="M52" s="2" t="str">
        <f t="shared" si="1"/>
        <v/>
      </c>
    </row>
    <row r="53" spans="1:13" x14ac:dyDescent="0.3">
      <c r="A53" s="2" t="str">
        <f>IF(C53&lt;&gt;"",'QGrip Servers'!$A$4,"")</f>
        <v/>
      </c>
      <c r="B53" s="14"/>
      <c r="C53" s="3"/>
      <c r="D53" s="3"/>
      <c r="E53" s="14"/>
      <c r="F53" s="3"/>
      <c r="G53" s="3"/>
      <c r="H53" s="13"/>
      <c r="I53" s="14"/>
      <c r="L53" s="2" t="str">
        <f t="shared" si="0"/>
        <v/>
      </c>
      <c r="M53" s="2" t="str">
        <f t="shared" si="1"/>
        <v/>
      </c>
    </row>
    <row r="54" spans="1:13" x14ac:dyDescent="0.3">
      <c r="A54" s="2" t="str">
        <f>IF(C54&lt;&gt;"",'QGrip Servers'!$A$4,"")</f>
        <v/>
      </c>
      <c r="B54" s="14"/>
      <c r="C54" s="3"/>
      <c r="D54" s="3"/>
      <c r="E54" s="14"/>
      <c r="F54" s="3"/>
      <c r="G54" s="3"/>
      <c r="H54" s="13"/>
      <c r="I54" s="14"/>
      <c r="L54" s="2" t="str">
        <f t="shared" si="0"/>
        <v/>
      </c>
      <c r="M54" s="2" t="str">
        <f t="shared" si="1"/>
        <v/>
      </c>
    </row>
    <row r="55" spans="1:13" x14ac:dyDescent="0.3">
      <c r="A55" s="2" t="str">
        <f>IF(C55&lt;&gt;"",'QGrip Servers'!$A$4,"")</f>
        <v/>
      </c>
      <c r="B55" s="14"/>
      <c r="C55" s="3"/>
      <c r="D55" s="3"/>
      <c r="E55" s="14"/>
      <c r="F55" s="3"/>
      <c r="G55" s="3"/>
      <c r="H55" s="13"/>
      <c r="I55" s="14"/>
      <c r="L55" s="2" t="str">
        <f t="shared" si="0"/>
        <v/>
      </c>
      <c r="M55" s="2" t="str">
        <f t="shared" si="1"/>
        <v/>
      </c>
    </row>
    <row r="56" spans="1:13" x14ac:dyDescent="0.3">
      <c r="A56" s="2" t="str">
        <f>IF(C56&lt;&gt;"",'QGrip Servers'!$A$4,"")</f>
        <v/>
      </c>
      <c r="B56" s="14"/>
      <c r="C56" s="3"/>
      <c r="D56" s="3"/>
      <c r="E56" s="14"/>
      <c r="F56" s="3"/>
      <c r="G56" s="3"/>
      <c r="H56" s="13"/>
      <c r="I56" s="14"/>
      <c r="L56" s="2" t="str">
        <f t="shared" si="0"/>
        <v/>
      </c>
      <c r="M56" s="2" t="str">
        <f t="shared" si="1"/>
        <v/>
      </c>
    </row>
    <row r="57" spans="1:13" x14ac:dyDescent="0.3">
      <c r="A57" s="2" t="str">
        <f>IF(C57&lt;&gt;"",'QGrip Servers'!$A$4,"")</f>
        <v/>
      </c>
      <c r="B57" s="14"/>
      <c r="C57" s="3"/>
      <c r="D57" s="3"/>
      <c r="E57" s="14"/>
      <c r="F57" s="3"/>
      <c r="G57" s="3"/>
      <c r="H57" s="13"/>
      <c r="I57" s="14"/>
      <c r="L57" s="2" t="str">
        <f t="shared" ref="L57:L77" si="2">IF($G57="","","Test-NetConnection - Computer "&amp;G57&amp;" -Port "&amp;D57)</f>
        <v/>
      </c>
      <c r="M57" s="2" t="str">
        <f t="shared" ref="M57:M77" si="3">IF($G57="","","Test-NetConnection - Computer "&amp;H57&amp;" -Port "&amp;D57)</f>
        <v/>
      </c>
    </row>
    <row r="58" spans="1:13" x14ac:dyDescent="0.3">
      <c r="A58" s="2" t="str">
        <f>IF(C58&lt;&gt;"",'QGrip Servers'!$A$4,"")</f>
        <v/>
      </c>
      <c r="B58" s="14"/>
      <c r="C58" s="3"/>
      <c r="D58" s="3"/>
      <c r="E58" s="14"/>
      <c r="F58" s="3"/>
      <c r="G58" s="3"/>
      <c r="H58" s="13"/>
      <c r="I58" s="14"/>
      <c r="L58" s="2" t="str">
        <f t="shared" si="2"/>
        <v/>
      </c>
      <c r="M58" s="2" t="str">
        <f t="shared" si="3"/>
        <v/>
      </c>
    </row>
    <row r="59" spans="1:13" x14ac:dyDescent="0.3">
      <c r="A59" s="2" t="str">
        <f>IF(C59&lt;&gt;"",'QGrip Servers'!$A$4,"")</f>
        <v/>
      </c>
      <c r="B59" s="14"/>
      <c r="C59" s="3"/>
      <c r="D59" s="3"/>
      <c r="E59" s="14"/>
      <c r="F59" s="3"/>
      <c r="G59" s="3"/>
      <c r="H59" s="13"/>
      <c r="I59" s="14"/>
      <c r="L59" s="2" t="str">
        <f t="shared" si="2"/>
        <v/>
      </c>
      <c r="M59" s="2" t="str">
        <f t="shared" si="3"/>
        <v/>
      </c>
    </row>
    <row r="60" spans="1:13" x14ac:dyDescent="0.3">
      <c r="A60" s="2" t="str">
        <f>IF(C60&lt;&gt;"",'QGrip Servers'!$A$4,"")</f>
        <v/>
      </c>
      <c r="B60" s="14"/>
      <c r="C60" s="3"/>
      <c r="D60" s="3"/>
      <c r="E60" s="14"/>
      <c r="F60" s="3"/>
      <c r="G60" s="3"/>
      <c r="H60" s="13"/>
      <c r="I60" s="14"/>
      <c r="L60" s="2" t="str">
        <f t="shared" si="2"/>
        <v/>
      </c>
      <c r="M60" s="2" t="str">
        <f t="shared" si="3"/>
        <v/>
      </c>
    </row>
    <row r="61" spans="1:13" x14ac:dyDescent="0.3">
      <c r="A61" s="2" t="str">
        <f>IF(C61&lt;&gt;"",'QGrip Servers'!$A$4,"")</f>
        <v/>
      </c>
      <c r="B61" s="14"/>
      <c r="C61" s="3"/>
      <c r="D61" s="3"/>
      <c r="E61" s="14"/>
      <c r="F61" s="3"/>
      <c r="G61" s="3"/>
      <c r="H61" s="13"/>
      <c r="I61" s="14"/>
      <c r="L61" s="2" t="str">
        <f t="shared" si="2"/>
        <v/>
      </c>
      <c r="M61" s="2" t="str">
        <f t="shared" si="3"/>
        <v/>
      </c>
    </row>
    <row r="62" spans="1:13" x14ac:dyDescent="0.3">
      <c r="A62" s="2" t="str">
        <f>IF(C62&lt;&gt;"",'QGrip Servers'!$A$4,"")</f>
        <v/>
      </c>
      <c r="B62" s="14"/>
      <c r="C62" s="3"/>
      <c r="D62" s="3"/>
      <c r="E62" s="14"/>
      <c r="F62" s="3"/>
      <c r="G62" s="3"/>
      <c r="H62" s="13"/>
      <c r="I62" s="14"/>
      <c r="L62" s="2" t="str">
        <f t="shared" si="2"/>
        <v/>
      </c>
      <c r="M62" s="2" t="str">
        <f t="shared" si="3"/>
        <v/>
      </c>
    </row>
    <row r="63" spans="1:13" x14ac:dyDescent="0.3">
      <c r="A63" s="2" t="str">
        <f>IF(C63&lt;&gt;"",'QGrip Servers'!$A$4,"")</f>
        <v/>
      </c>
      <c r="B63" s="14"/>
      <c r="C63" s="3"/>
      <c r="D63" s="3"/>
      <c r="E63" s="14"/>
      <c r="F63" s="3"/>
      <c r="G63" s="3"/>
      <c r="H63" s="13"/>
      <c r="I63" s="14"/>
      <c r="L63" s="2" t="str">
        <f t="shared" si="2"/>
        <v/>
      </c>
      <c r="M63" s="2" t="str">
        <f t="shared" si="3"/>
        <v/>
      </c>
    </row>
    <row r="64" spans="1:13" x14ac:dyDescent="0.3">
      <c r="A64" s="2" t="str">
        <f>IF(C64&lt;&gt;"",'QGrip Servers'!$A$4,"")</f>
        <v/>
      </c>
      <c r="B64" s="14"/>
      <c r="C64" s="3"/>
      <c r="D64" s="3"/>
      <c r="E64" s="14"/>
      <c r="F64" s="3"/>
      <c r="G64" s="3"/>
      <c r="H64" s="13"/>
      <c r="I64" s="14"/>
      <c r="L64" s="2" t="str">
        <f t="shared" si="2"/>
        <v/>
      </c>
      <c r="M64" s="2" t="str">
        <f t="shared" si="3"/>
        <v/>
      </c>
    </row>
    <row r="65" spans="1:13" x14ac:dyDescent="0.3">
      <c r="A65" s="2" t="str">
        <f>IF(C65&lt;&gt;"",'QGrip Servers'!$A$4,"")</f>
        <v/>
      </c>
      <c r="B65" s="14"/>
      <c r="C65" s="3"/>
      <c r="D65" s="3"/>
      <c r="E65" s="14"/>
      <c r="F65" s="3"/>
      <c r="G65" s="3"/>
      <c r="H65" s="13"/>
      <c r="I65" s="14"/>
      <c r="L65" s="2" t="str">
        <f t="shared" si="2"/>
        <v/>
      </c>
      <c r="M65" s="2" t="str">
        <f t="shared" si="3"/>
        <v/>
      </c>
    </row>
    <row r="66" spans="1:13" x14ac:dyDescent="0.3">
      <c r="A66" s="2" t="str">
        <f>IF(C66&lt;&gt;"",'QGrip Servers'!$A$4,"")</f>
        <v/>
      </c>
      <c r="B66" s="14"/>
      <c r="C66" s="3"/>
      <c r="D66" s="3"/>
      <c r="E66" s="14"/>
      <c r="F66" s="3"/>
      <c r="G66" s="3"/>
      <c r="H66" s="13"/>
      <c r="I66" s="14"/>
      <c r="L66" s="2" t="str">
        <f t="shared" si="2"/>
        <v/>
      </c>
      <c r="M66" s="2" t="str">
        <f t="shared" si="3"/>
        <v/>
      </c>
    </row>
    <row r="67" spans="1:13" x14ac:dyDescent="0.3">
      <c r="A67" s="2" t="str">
        <f>IF(C67&lt;&gt;"",'QGrip Servers'!$A$4,"")</f>
        <v/>
      </c>
      <c r="B67" s="14"/>
      <c r="C67" s="3"/>
      <c r="D67" s="3"/>
      <c r="E67" s="14"/>
      <c r="F67" s="3"/>
      <c r="G67" s="3"/>
      <c r="H67" s="13"/>
      <c r="I67" s="14"/>
      <c r="L67" s="2" t="str">
        <f t="shared" si="2"/>
        <v/>
      </c>
      <c r="M67" s="2" t="str">
        <f t="shared" si="3"/>
        <v/>
      </c>
    </row>
    <row r="68" spans="1:13" x14ac:dyDescent="0.3">
      <c r="A68" s="2" t="str">
        <f>IF(C68&lt;&gt;"",'QGrip Servers'!$A$4,"")</f>
        <v/>
      </c>
      <c r="B68" s="14"/>
      <c r="C68" s="3"/>
      <c r="D68" s="3"/>
      <c r="E68" s="14"/>
      <c r="F68" s="3"/>
      <c r="G68" s="3"/>
      <c r="H68" s="13"/>
      <c r="I68" s="14"/>
      <c r="L68" s="2" t="str">
        <f t="shared" si="2"/>
        <v/>
      </c>
      <c r="M68" s="2" t="str">
        <f t="shared" si="3"/>
        <v/>
      </c>
    </row>
    <row r="69" spans="1:13" x14ac:dyDescent="0.3">
      <c r="A69" s="2" t="str">
        <f>IF(C69&lt;&gt;"",'QGrip Servers'!$A$4,"")</f>
        <v/>
      </c>
      <c r="B69" s="14"/>
      <c r="C69" s="3"/>
      <c r="D69" s="3"/>
      <c r="E69" s="14"/>
      <c r="F69" s="3"/>
      <c r="G69" s="3"/>
      <c r="H69" s="13"/>
      <c r="I69" s="14"/>
      <c r="L69" s="2" t="str">
        <f t="shared" si="2"/>
        <v/>
      </c>
      <c r="M69" s="2" t="str">
        <f t="shared" si="3"/>
        <v/>
      </c>
    </row>
    <row r="70" spans="1:13" x14ac:dyDescent="0.3">
      <c r="A70" s="2" t="str">
        <f>IF(C70&lt;&gt;"",'QGrip Servers'!$A$4,"")</f>
        <v/>
      </c>
      <c r="B70" s="14"/>
      <c r="C70" s="3"/>
      <c r="D70" s="3"/>
      <c r="E70" s="14"/>
      <c r="F70" s="3"/>
      <c r="G70" s="3"/>
      <c r="H70" s="13"/>
      <c r="I70" s="14"/>
      <c r="L70" s="2" t="str">
        <f t="shared" si="2"/>
        <v/>
      </c>
      <c r="M70" s="2" t="str">
        <f t="shared" si="3"/>
        <v/>
      </c>
    </row>
    <row r="71" spans="1:13" x14ac:dyDescent="0.3">
      <c r="A71" s="2" t="str">
        <f>IF(C71&lt;&gt;"",'QGrip Servers'!$A$4,"")</f>
        <v/>
      </c>
      <c r="B71" s="14"/>
      <c r="C71" s="3"/>
      <c r="D71" s="3"/>
      <c r="E71" s="14"/>
      <c r="F71" s="3"/>
      <c r="G71" s="3"/>
      <c r="H71" s="13"/>
      <c r="I71" s="14"/>
      <c r="L71" s="2" t="str">
        <f t="shared" si="2"/>
        <v/>
      </c>
      <c r="M71" s="2" t="str">
        <f t="shared" si="3"/>
        <v/>
      </c>
    </row>
    <row r="72" spans="1:13" x14ac:dyDescent="0.3">
      <c r="A72" s="2" t="str">
        <f>IF(C72&lt;&gt;"",'QGrip Servers'!$A$4,"")</f>
        <v/>
      </c>
      <c r="B72" s="14"/>
      <c r="C72" s="3"/>
      <c r="D72" s="3"/>
      <c r="E72" s="14"/>
      <c r="F72" s="3"/>
      <c r="G72" s="3"/>
      <c r="H72" s="13"/>
      <c r="I72" s="14"/>
      <c r="L72" s="2" t="str">
        <f t="shared" si="2"/>
        <v/>
      </c>
      <c r="M72" s="2" t="str">
        <f t="shared" si="3"/>
        <v/>
      </c>
    </row>
    <row r="73" spans="1:13" x14ac:dyDescent="0.3">
      <c r="A73" s="2" t="str">
        <f>IF(C73&lt;&gt;"",'QGrip Servers'!$A$4,"")</f>
        <v/>
      </c>
      <c r="B73" s="14"/>
      <c r="C73" s="3"/>
      <c r="D73" s="3"/>
      <c r="E73" s="14"/>
      <c r="F73" s="3"/>
      <c r="G73" s="3"/>
      <c r="H73" s="13"/>
      <c r="I73" s="14"/>
      <c r="L73" s="2" t="str">
        <f t="shared" si="2"/>
        <v/>
      </c>
      <c r="M73" s="2" t="str">
        <f t="shared" si="3"/>
        <v/>
      </c>
    </row>
    <row r="74" spans="1:13" x14ac:dyDescent="0.3">
      <c r="A74" s="2" t="str">
        <f>IF(C74&lt;&gt;"",'QGrip Servers'!$A$4,"")</f>
        <v/>
      </c>
      <c r="B74" s="14"/>
      <c r="C74" s="3"/>
      <c r="D74" s="3"/>
      <c r="E74" s="14"/>
      <c r="F74" s="3"/>
      <c r="G74" s="3"/>
      <c r="H74" s="13"/>
      <c r="I74" s="14"/>
      <c r="L74" s="2" t="str">
        <f t="shared" si="2"/>
        <v/>
      </c>
      <c r="M74" s="2" t="str">
        <f t="shared" si="3"/>
        <v/>
      </c>
    </row>
    <row r="75" spans="1:13" x14ac:dyDescent="0.3">
      <c r="A75" s="2" t="str">
        <f>IF(C75&lt;&gt;"",'QGrip Servers'!$A$4,"")</f>
        <v/>
      </c>
      <c r="B75" s="14"/>
      <c r="C75" s="3"/>
      <c r="D75" s="3"/>
      <c r="E75" s="14"/>
      <c r="F75" s="3"/>
      <c r="G75" s="3"/>
      <c r="H75" s="13"/>
      <c r="I75" s="14"/>
      <c r="L75" s="2" t="str">
        <f t="shared" si="2"/>
        <v/>
      </c>
      <c r="M75" s="2" t="str">
        <f t="shared" si="3"/>
        <v/>
      </c>
    </row>
    <row r="76" spans="1:13" x14ac:dyDescent="0.3">
      <c r="A76" s="2" t="str">
        <f>IF(C76&lt;&gt;"",'QGrip Servers'!$A$4,"")</f>
        <v/>
      </c>
      <c r="B76" s="14"/>
      <c r="C76" s="3"/>
      <c r="D76" s="3"/>
      <c r="E76" s="14"/>
      <c r="F76" s="3"/>
      <c r="G76" s="3"/>
      <c r="H76" s="13"/>
      <c r="I76" s="14"/>
      <c r="L76" s="2" t="str">
        <f t="shared" si="2"/>
        <v/>
      </c>
      <c r="M76" s="2" t="str">
        <f t="shared" si="3"/>
        <v/>
      </c>
    </row>
    <row r="77" spans="1:13" x14ac:dyDescent="0.3">
      <c r="A77" s="2" t="str">
        <f>IF(C77&lt;&gt;"",'QGrip Servers'!$A$4,"")</f>
        <v/>
      </c>
      <c r="B77" s="14"/>
      <c r="C77" s="3"/>
      <c r="D77" s="3"/>
      <c r="E77" s="14"/>
      <c r="F77" s="3"/>
      <c r="G77" s="3"/>
      <c r="H77" s="13"/>
      <c r="I77" s="14"/>
      <c r="L77" s="2" t="str">
        <f t="shared" si="2"/>
        <v/>
      </c>
      <c r="M77" s="2" t="str">
        <f t="shared" si="3"/>
        <v/>
      </c>
    </row>
    <row r="78" spans="1:13" x14ac:dyDescent="0.3">
      <c r="A78" s="2" t="str">
        <f>IF(C78&lt;&gt;"",'QGrip Servers'!$A$4,"")</f>
        <v/>
      </c>
      <c r="B78" s="14"/>
      <c r="C78" s="3"/>
      <c r="D78" s="3"/>
      <c r="E78" s="14"/>
      <c r="F78" s="3"/>
      <c r="G78" s="3"/>
      <c r="H78" s="13"/>
      <c r="I78" s="14"/>
      <c r="L78" s="2" t="str">
        <f t="shared" ref="L78:L99" si="4">IF($G78="","","Test-NetConnection - Computer "&amp;G78&amp;" -Port "&amp;D78)</f>
        <v/>
      </c>
      <c r="M78" s="2" t="str">
        <f t="shared" ref="M78:M99" si="5">IF($G78="","","Test-NetConnection - Computer "&amp;H78&amp;" -Port "&amp;D78)</f>
        <v/>
      </c>
    </row>
    <row r="79" spans="1:13" x14ac:dyDescent="0.3">
      <c r="A79" s="2" t="str">
        <f>IF(C79&lt;&gt;"",'QGrip Servers'!$A$4,"")</f>
        <v/>
      </c>
      <c r="B79" s="14"/>
      <c r="C79" s="3"/>
      <c r="D79" s="3"/>
      <c r="E79" s="14"/>
      <c r="F79" s="3"/>
      <c r="G79" s="3"/>
      <c r="H79" s="13"/>
      <c r="I79" s="14"/>
      <c r="L79" s="2" t="str">
        <f t="shared" si="4"/>
        <v/>
      </c>
      <c r="M79" s="2" t="str">
        <f t="shared" si="5"/>
        <v/>
      </c>
    </row>
    <row r="80" spans="1:13" x14ac:dyDescent="0.3">
      <c r="A80" s="2" t="str">
        <f>IF(C80&lt;&gt;"",'QGrip Servers'!$A$4,"")</f>
        <v/>
      </c>
      <c r="B80" s="14"/>
      <c r="C80" s="3"/>
      <c r="D80" s="3"/>
      <c r="E80" s="14"/>
      <c r="F80" s="3"/>
      <c r="G80" s="3"/>
      <c r="H80" s="13"/>
      <c r="I80" s="14"/>
      <c r="L80" s="2" t="str">
        <f t="shared" si="4"/>
        <v/>
      </c>
      <c r="M80" s="2" t="str">
        <f t="shared" si="5"/>
        <v/>
      </c>
    </row>
    <row r="81" spans="1:13" x14ac:dyDescent="0.3">
      <c r="A81" s="2" t="str">
        <f>IF(C81&lt;&gt;"",'QGrip Servers'!$A$4,"")</f>
        <v/>
      </c>
      <c r="B81" s="14"/>
      <c r="C81" s="3"/>
      <c r="D81" s="3"/>
      <c r="E81" s="14"/>
      <c r="F81" s="3"/>
      <c r="G81" s="3"/>
      <c r="H81" s="13"/>
      <c r="I81" s="14"/>
      <c r="L81" s="2" t="str">
        <f t="shared" si="4"/>
        <v/>
      </c>
      <c r="M81" s="2" t="str">
        <f t="shared" si="5"/>
        <v/>
      </c>
    </row>
    <row r="82" spans="1:13" x14ac:dyDescent="0.3">
      <c r="A82" s="2" t="str">
        <f>IF(C82&lt;&gt;"",'QGrip Servers'!$A$4,"")</f>
        <v/>
      </c>
      <c r="B82" s="14"/>
      <c r="C82" s="3"/>
      <c r="D82" s="3"/>
      <c r="E82" s="14"/>
      <c r="F82" s="3"/>
      <c r="G82" s="3"/>
      <c r="H82" s="13"/>
      <c r="I82" s="14"/>
      <c r="L82" s="2" t="str">
        <f t="shared" si="4"/>
        <v/>
      </c>
      <c r="M82" s="2" t="str">
        <f t="shared" si="5"/>
        <v/>
      </c>
    </row>
    <row r="83" spans="1:13" x14ac:dyDescent="0.3">
      <c r="A83" s="2" t="str">
        <f>IF(C83&lt;&gt;"",'QGrip Servers'!$A$4,"")</f>
        <v/>
      </c>
      <c r="B83" s="14"/>
      <c r="C83" s="3"/>
      <c r="D83" s="3"/>
      <c r="E83" s="14"/>
      <c r="F83" s="3"/>
      <c r="G83" s="3"/>
      <c r="H83" s="13"/>
      <c r="I83" s="14"/>
      <c r="L83" s="2" t="str">
        <f t="shared" si="4"/>
        <v/>
      </c>
      <c r="M83" s="2" t="str">
        <f t="shared" si="5"/>
        <v/>
      </c>
    </row>
    <row r="84" spans="1:13" x14ac:dyDescent="0.3">
      <c r="A84" s="2" t="str">
        <f>IF(C84&lt;&gt;"",'QGrip Servers'!$A$4,"")</f>
        <v/>
      </c>
      <c r="B84" s="14"/>
      <c r="C84" s="3"/>
      <c r="D84" s="3"/>
      <c r="E84" s="14"/>
      <c r="F84" s="3"/>
      <c r="G84" s="3"/>
      <c r="H84" s="13"/>
      <c r="I84" s="14"/>
      <c r="L84" s="2" t="str">
        <f t="shared" si="4"/>
        <v/>
      </c>
      <c r="M84" s="2" t="str">
        <f t="shared" si="5"/>
        <v/>
      </c>
    </row>
    <row r="85" spans="1:13" x14ac:dyDescent="0.3">
      <c r="A85" s="2" t="str">
        <f>IF(C85&lt;&gt;"",'QGrip Servers'!$A$4,"")</f>
        <v/>
      </c>
      <c r="B85" s="14"/>
      <c r="C85" s="3"/>
      <c r="D85" s="3"/>
      <c r="E85" s="14"/>
      <c r="F85" s="3"/>
      <c r="G85" s="3"/>
      <c r="H85" s="13"/>
      <c r="I85" s="14"/>
      <c r="L85" s="2" t="str">
        <f t="shared" si="4"/>
        <v/>
      </c>
      <c r="M85" s="2" t="str">
        <f t="shared" si="5"/>
        <v/>
      </c>
    </row>
    <row r="86" spans="1:13" x14ac:dyDescent="0.3">
      <c r="A86" s="2" t="str">
        <f>IF(C86&lt;&gt;"",'QGrip Servers'!$A$4,"")</f>
        <v/>
      </c>
      <c r="B86" s="14"/>
      <c r="C86" s="3"/>
      <c r="D86" s="3"/>
      <c r="E86" s="14"/>
      <c r="F86" s="3"/>
      <c r="G86" s="3"/>
      <c r="H86" s="13"/>
      <c r="I86" s="14"/>
      <c r="L86" s="2" t="str">
        <f t="shared" si="4"/>
        <v/>
      </c>
      <c r="M86" s="2" t="str">
        <f t="shared" si="5"/>
        <v/>
      </c>
    </row>
    <row r="87" spans="1:13" x14ac:dyDescent="0.3">
      <c r="A87" s="2" t="str">
        <f>IF(C87&lt;&gt;"",'QGrip Servers'!$A$4,"")</f>
        <v/>
      </c>
      <c r="B87" s="14"/>
      <c r="C87" s="3"/>
      <c r="D87" s="3"/>
      <c r="E87" s="14"/>
      <c r="F87" s="3"/>
      <c r="G87" s="3"/>
      <c r="H87" s="13"/>
      <c r="I87" s="14"/>
      <c r="L87" s="2" t="str">
        <f t="shared" si="4"/>
        <v/>
      </c>
      <c r="M87" s="2" t="str">
        <f t="shared" si="5"/>
        <v/>
      </c>
    </row>
    <row r="88" spans="1:13" x14ac:dyDescent="0.3">
      <c r="A88" s="2" t="str">
        <f>IF(C88&lt;&gt;"",'QGrip Servers'!$A$4,"")</f>
        <v/>
      </c>
      <c r="B88" s="14"/>
      <c r="C88" s="3"/>
      <c r="D88" s="3"/>
      <c r="E88" s="14"/>
      <c r="F88" s="3"/>
      <c r="G88" s="3"/>
      <c r="H88" s="13"/>
      <c r="I88" s="14"/>
      <c r="L88" s="2" t="str">
        <f t="shared" si="4"/>
        <v/>
      </c>
      <c r="M88" s="2" t="str">
        <f t="shared" si="5"/>
        <v/>
      </c>
    </row>
    <row r="89" spans="1:13" x14ac:dyDescent="0.3">
      <c r="A89" s="2" t="str">
        <f>IF(C89&lt;&gt;"",'QGrip Servers'!$A$4,"")</f>
        <v/>
      </c>
      <c r="B89" s="14"/>
      <c r="C89" s="3"/>
      <c r="D89" s="3"/>
      <c r="E89" s="14"/>
      <c r="F89" s="3"/>
      <c r="G89" s="3"/>
      <c r="H89" s="13"/>
      <c r="I89" s="14"/>
      <c r="L89" s="2" t="str">
        <f t="shared" si="4"/>
        <v/>
      </c>
      <c r="M89" s="2" t="str">
        <f t="shared" si="5"/>
        <v/>
      </c>
    </row>
    <row r="90" spans="1:13" x14ac:dyDescent="0.3">
      <c r="A90" s="2" t="str">
        <f>IF(C90&lt;&gt;"",'QGrip Servers'!$A$4,"")</f>
        <v/>
      </c>
      <c r="B90" s="14"/>
      <c r="C90" s="3"/>
      <c r="D90" s="3"/>
      <c r="E90" s="14"/>
      <c r="F90" s="3"/>
      <c r="G90" s="3"/>
      <c r="H90" s="13"/>
      <c r="I90" s="14"/>
      <c r="L90" s="2" t="str">
        <f t="shared" si="4"/>
        <v/>
      </c>
      <c r="M90" s="2" t="str">
        <f t="shared" si="5"/>
        <v/>
      </c>
    </row>
    <row r="91" spans="1:13" x14ac:dyDescent="0.3">
      <c r="A91" s="2" t="str">
        <f>IF(C91&lt;&gt;"",'QGrip Servers'!$A$4,"")</f>
        <v/>
      </c>
      <c r="B91" s="14"/>
      <c r="C91" s="3"/>
      <c r="D91" s="3"/>
      <c r="E91" s="14"/>
      <c r="F91" s="3"/>
      <c r="G91" s="3"/>
      <c r="H91" s="13"/>
      <c r="I91" s="14"/>
      <c r="L91" s="2" t="str">
        <f t="shared" si="4"/>
        <v/>
      </c>
      <c r="M91" s="2" t="str">
        <f t="shared" si="5"/>
        <v/>
      </c>
    </row>
    <row r="92" spans="1:13" x14ac:dyDescent="0.3">
      <c r="A92" s="2" t="str">
        <f>IF(C92&lt;&gt;"",'QGrip Servers'!$A$4,"")</f>
        <v/>
      </c>
      <c r="B92" s="14"/>
      <c r="C92" s="3"/>
      <c r="D92" s="3"/>
      <c r="E92" s="14"/>
      <c r="F92" s="3"/>
      <c r="G92" s="3"/>
      <c r="H92" s="13"/>
      <c r="I92" s="14"/>
      <c r="L92" s="2" t="str">
        <f t="shared" si="4"/>
        <v/>
      </c>
      <c r="M92" s="2" t="str">
        <f t="shared" si="5"/>
        <v/>
      </c>
    </row>
    <row r="93" spans="1:13" x14ac:dyDescent="0.3">
      <c r="A93" s="2" t="str">
        <f>IF(C93&lt;&gt;"",'QGrip Servers'!$A$4,"")</f>
        <v/>
      </c>
      <c r="B93" s="14"/>
      <c r="C93" s="3"/>
      <c r="D93" s="3"/>
      <c r="E93" s="14"/>
      <c r="F93" s="3"/>
      <c r="G93" s="3"/>
      <c r="H93" s="13"/>
      <c r="I93" s="14"/>
      <c r="L93" s="2" t="str">
        <f t="shared" si="4"/>
        <v/>
      </c>
      <c r="M93" s="2" t="str">
        <f t="shared" si="5"/>
        <v/>
      </c>
    </row>
    <row r="94" spans="1:13" x14ac:dyDescent="0.3">
      <c r="A94" s="2" t="str">
        <f>IF(C94&lt;&gt;"",'QGrip Servers'!$A$4,"")</f>
        <v/>
      </c>
      <c r="B94" s="14"/>
      <c r="C94" s="3"/>
      <c r="D94" s="3"/>
      <c r="E94" s="14"/>
      <c r="F94" s="3"/>
      <c r="G94" s="3"/>
      <c r="H94" s="13"/>
      <c r="I94" s="14"/>
      <c r="L94" s="2" t="str">
        <f t="shared" si="4"/>
        <v/>
      </c>
      <c r="M94" s="2" t="str">
        <f t="shared" si="5"/>
        <v/>
      </c>
    </row>
    <row r="95" spans="1:13" x14ac:dyDescent="0.3">
      <c r="A95" s="2" t="str">
        <f>IF(C95&lt;&gt;"",'QGrip Servers'!$A$4,"")</f>
        <v/>
      </c>
      <c r="B95" s="14"/>
      <c r="C95" s="3"/>
      <c r="D95" s="3"/>
      <c r="E95" s="14"/>
      <c r="F95" s="3"/>
      <c r="G95" s="3"/>
      <c r="H95" s="13"/>
      <c r="I95" s="14"/>
      <c r="L95" s="2" t="str">
        <f t="shared" si="4"/>
        <v/>
      </c>
      <c r="M95" s="2" t="str">
        <f t="shared" si="5"/>
        <v/>
      </c>
    </row>
    <row r="96" spans="1:13" x14ac:dyDescent="0.3">
      <c r="A96" s="2" t="str">
        <f>IF(C96&lt;&gt;"",'QGrip Servers'!$A$4,"")</f>
        <v/>
      </c>
      <c r="B96" s="14"/>
      <c r="C96" s="3"/>
      <c r="D96" s="3"/>
      <c r="E96" s="14"/>
      <c r="F96" s="3"/>
      <c r="G96" s="3"/>
      <c r="H96" s="13"/>
      <c r="I96" s="14"/>
      <c r="L96" s="2" t="str">
        <f t="shared" si="4"/>
        <v/>
      </c>
      <c r="M96" s="2" t="str">
        <f t="shared" si="5"/>
        <v/>
      </c>
    </row>
    <row r="97" spans="1:13" x14ac:dyDescent="0.3">
      <c r="A97" s="2" t="str">
        <f>IF(C97&lt;&gt;"",'QGrip Servers'!$A$4,"")</f>
        <v/>
      </c>
      <c r="B97" s="14"/>
      <c r="C97" s="3"/>
      <c r="D97" s="3"/>
      <c r="E97" s="14"/>
      <c r="F97" s="3"/>
      <c r="G97" s="3"/>
      <c r="H97" s="13"/>
      <c r="I97" s="14"/>
      <c r="L97" s="2" t="str">
        <f t="shared" si="4"/>
        <v/>
      </c>
      <c r="M97" s="2" t="str">
        <f t="shared" si="5"/>
        <v/>
      </c>
    </row>
    <row r="98" spans="1:13" x14ac:dyDescent="0.3">
      <c r="A98" s="2" t="str">
        <f>IF(C98&lt;&gt;"",'QGrip Servers'!$A$4,"")</f>
        <v/>
      </c>
      <c r="B98" s="14"/>
      <c r="C98" s="3"/>
      <c r="D98" s="3"/>
      <c r="E98" s="14"/>
      <c r="F98" s="3"/>
      <c r="G98" s="3"/>
      <c r="H98" s="13"/>
      <c r="I98" s="14"/>
      <c r="L98" s="2" t="str">
        <f t="shared" si="4"/>
        <v/>
      </c>
      <c r="M98" s="2" t="str">
        <f t="shared" si="5"/>
        <v/>
      </c>
    </row>
    <row r="99" spans="1:13" x14ac:dyDescent="0.3">
      <c r="A99" s="2" t="str">
        <f>IF(C99&lt;&gt;"",'QGrip Servers'!$A$4,"")</f>
        <v/>
      </c>
      <c r="B99" s="14"/>
      <c r="C99" s="3"/>
      <c r="D99" s="3"/>
      <c r="E99" s="14"/>
      <c r="F99" s="3"/>
      <c r="G99" s="3"/>
      <c r="H99" s="13"/>
      <c r="I99" s="14"/>
      <c r="L99" s="2" t="str">
        <f t="shared" si="4"/>
        <v/>
      </c>
      <c r="M99" s="2" t="str">
        <f t="shared" si="5"/>
        <v/>
      </c>
    </row>
  </sheetData>
  <sortState xmlns:xlrd2="http://schemas.microsoft.com/office/spreadsheetml/2017/richdata2" ref="A3:K56">
    <sortCondition ref="A3:A56"/>
  </sortState>
  <phoneticPr fontId="6" type="noConversion"/>
  <pageMargins left="0.7" right="0.7" top="0.75" bottom="0.75" header="0.3" footer="0.3"/>
  <pageSetup paperSize="9" orientation="portrait" horizontalDpi="4294967293" verticalDpi="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F0FFC5D5-2C0B-4801-8B63-96BFF89199DD}">
          <x14:formula1>
            <xm:f>'Lists DO NOT EDIT'!$B$3:$B$8</xm:f>
          </x14:formula1>
          <xm:sqref>B3:B56</xm:sqref>
        </x14:dataValidation>
        <x14:dataValidation type="list" allowBlank="1" showInputMessage="1" showErrorMessage="1" xr:uid="{2BEA1D1A-7243-4012-BFA0-75C309128947}">
          <x14:formula1>
            <xm:f>'Lists DO NOT EDIT'!$G$3:$G$8</xm:f>
          </x14:formula1>
          <xm:sqref>E3:E99</xm:sqref>
        </x14:dataValidation>
        <x14:dataValidation type="list" allowBlank="1" showInputMessage="1" showErrorMessage="1" xr:uid="{E78966EC-B654-4C06-80FE-77EEA6808EE1}">
          <x14:formula1>
            <xm:f>'Lists DO NOT EDIT'!$I$3:$I$15</xm:f>
          </x14:formula1>
          <xm:sqref>I3:I99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601752-4EF9-4743-9C0E-1C5BD3C91716}">
  <dimension ref="A2:N100"/>
  <sheetViews>
    <sheetView tabSelected="1" workbookViewId="0">
      <selection activeCell="B9" sqref="B9"/>
    </sheetView>
  </sheetViews>
  <sheetFormatPr defaultRowHeight="14.4" x14ac:dyDescent="0.3"/>
  <cols>
    <col min="1" max="1" width="13" customWidth="1"/>
    <col min="2" max="2" width="12.6640625" customWidth="1"/>
    <col min="3" max="3" width="27.109375" customWidth="1"/>
    <col min="4" max="4" width="29" customWidth="1"/>
    <col min="5" max="5" width="11.21875" bestFit="1" customWidth="1"/>
    <col min="7" max="7" width="31.77734375" customWidth="1"/>
    <col min="14" max="14" width="10" customWidth="1"/>
    <col min="15" max="15" width="13.44140625" customWidth="1"/>
  </cols>
  <sheetData>
    <row r="2" spans="1:14" x14ac:dyDescent="0.3">
      <c r="A2" s="1" t="s">
        <v>67</v>
      </c>
      <c r="B2" s="1" t="s">
        <v>27</v>
      </c>
      <c r="C2" s="1" t="s">
        <v>28</v>
      </c>
      <c r="D2" s="1" t="s">
        <v>29</v>
      </c>
      <c r="E2" s="1" t="s">
        <v>30</v>
      </c>
      <c r="G2" s="1" t="s">
        <v>43</v>
      </c>
    </row>
    <row r="3" spans="1:14" x14ac:dyDescent="0.3">
      <c r="A3" s="14" t="s">
        <v>95</v>
      </c>
      <c r="B3" s="3" t="s">
        <v>68</v>
      </c>
      <c r="C3" s="14" t="s">
        <v>45</v>
      </c>
      <c r="D3" s="3" t="str">
        <f>IF(A3&lt;&gt;"","\\"&amp;A3&amp;"\"&amp;B3,"")</f>
        <v>\\VMBCK03\Regular01</v>
      </c>
      <c r="E3" s="3">
        <v>10</v>
      </c>
      <c r="G3" s="2" t="str">
        <f>'QGrip Servers'!A4&amp;"\"&amp;'QGrip Servers'!B4</f>
        <v>AD-SEC\gMSA_QGrip$</v>
      </c>
    </row>
    <row r="4" spans="1:14" x14ac:dyDescent="0.3">
      <c r="A4" s="14" t="s">
        <v>96</v>
      </c>
      <c r="B4" s="3" t="s">
        <v>69</v>
      </c>
      <c r="C4" s="14" t="s">
        <v>51</v>
      </c>
      <c r="D4" s="3" t="str">
        <f t="shared" ref="D4:D16" si="0">IF(A4&lt;&gt;"","\\"&amp;A4&amp;"\"&amp;B4,"")</f>
        <v>\\VMBCK04\CopyOnly01</v>
      </c>
      <c r="E4" s="3">
        <v>10</v>
      </c>
      <c r="G4" s="2" t="str">
        <f>IFERROR(INDEX(Instances!$F$3:$F$100, MATCH(0, INDEX(COUNTIF($G$3:G3, Instances!$F$3:$F$100), 0, 0), 0)), "")</f>
        <v>AD-SEC\SASQL_VMSQL2016_1TST</v>
      </c>
    </row>
    <row r="5" spans="1:14" x14ac:dyDescent="0.3">
      <c r="A5" s="14" t="s">
        <v>96</v>
      </c>
      <c r="B5" s="3" t="s">
        <v>70</v>
      </c>
      <c r="C5" s="14" t="s">
        <v>52</v>
      </c>
      <c r="D5" s="3" t="str">
        <f t="shared" si="0"/>
        <v>\\VMBCK04\Import01</v>
      </c>
      <c r="E5" s="3">
        <v>10</v>
      </c>
      <c r="G5" s="2" t="str">
        <f>IFERROR(INDEX(Instances!$F$3:$F$100, MATCH(0, INDEX(COUNTIF($G$3:G4, Instances!$F$3:$F$100), 0, 0), 0)), "")</f>
        <v>AD-SEC\SASQL_VMSQL2016_1ACC</v>
      </c>
    </row>
    <row r="6" spans="1:14" x14ac:dyDescent="0.3">
      <c r="A6" s="14"/>
      <c r="B6" s="3"/>
      <c r="C6" s="14"/>
      <c r="D6" s="3" t="str">
        <f t="shared" si="0"/>
        <v/>
      </c>
      <c r="E6" s="3"/>
      <c r="G6" s="2" t="str">
        <f>IFERROR(INDEX(Instances!$F$3:$F$100, MATCH(0, INDEX(COUNTIF($G$3:G5, Instances!$F$3:$F$100), 0, 0), 0)), "")</f>
        <v>AD-SEC\SASQL_VMSQL2016_1PRD</v>
      </c>
    </row>
    <row r="7" spans="1:14" x14ac:dyDescent="0.3">
      <c r="A7" s="14"/>
      <c r="B7" s="3"/>
      <c r="C7" s="14"/>
      <c r="D7" s="3" t="str">
        <f t="shared" si="0"/>
        <v/>
      </c>
      <c r="E7" s="3"/>
      <c r="G7" s="2" t="str">
        <f>IFERROR(INDEX(Instances!$F$3:$F$100, MATCH(0, INDEX(COUNTIF($G$3:G6, Instances!$F$3:$F$100), 0, 0), 0)), "")</f>
        <v>AD-SEC\_svc_M16_DBE$</v>
      </c>
    </row>
    <row r="8" spans="1:14" x14ac:dyDescent="0.3">
      <c r="A8" s="14"/>
      <c r="B8" s="3"/>
      <c r="C8" s="14"/>
      <c r="D8" s="3" t="str">
        <f t="shared" si="0"/>
        <v/>
      </c>
      <c r="E8" s="3"/>
      <c r="G8" s="2">
        <f>IFERROR(INDEX(Instances!$F$3:$F$100, MATCH(0, INDEX(COUNTIF($G$3:G7, Instances!$F$3:$F$100), 0, 0), 0)), "")</f>
        <v>0</v>
      </c>
    </row>
    <row r="9" spans="1:14" x14ac:dyDescent="0.3">
      <c r="A9" s="14"/>
      <c r="B9" s="3"/>
      <c r="C9" s="14"/>
      <c r="D9" s="3" t="str">
        <f t="shared" si="0"/>
        <v/>
      </c>
      <c r="E9" s="3"/>
      <c r="G9" s="2" t="str">
        <f>IFERROR(INDEX(Instances!$F$3:$F$100, MATCH(0, INDEX(COUNTIF($G$3:G8, Instances!$F$3:$F$100), 0, 0), 0)), "")</f>
        <v/>
      </c>
    </row>
    <row r="10" spans="1:14" x14ac:dyDescent="0.3">
      <c r="A10" s="14"/>
      <c r="B10" s="3"/>
      <c r="C10" s="14"/>
      <c r="D10" s="3" t="str">
        <f t="shared" si="0"/>
        <v/>
      </c>
      <c r="E10" s="3"/>
      <c r="G10" s="2" t="str">
        <f>IFERROR(INDEX(Instances!$F$3:$F$100, MATCH(0, INDEX(COUNTIF($G$3:G9, Instances!$F$3:$F$100), 0, 0), 0)), "")</f>
        <v/>
      </c>
    </row>
    <row r="11" spans="1:14" x14ac:dyDescent="0.3">
      <c r="A11" s="14"/>
      <c r="B11" s="3"/>
      <c r="C11" s="14"/>
      <c r="D11" s="3" t="str">
        <f t="shared" si="0"/>
        <v/>
      </c>
      <c r="E11" s="3"/>
      <c r="G11" s="2" t="str">
        <f>IFERROR(INDEX(Instances!$F$3:$F$100, MATCH(0, INDEX(COUNTIF($G$3:G10, Instances!$F$3:$F$100), 0, 0), 0)), "")</f>
        <v/>
      </c>
    </row>
    <row r="12" spans="1:14" x14ac:dyDescent="0.3">
      <c r="A12" s="14"/>
      <c r="B12" s="3"/>
      <c r="C12" s="14"/>
      <c r="D12" s="3" t="str">
        <f t="shared" si="0"/>
        <v/>
      </c>
      <c r="E12" s="3"/>
      <c r="G12" s="2" t="str">
        <f>IFERROR(INDEX(Instances!$F$3:$F$100, MATCH(0, INDEX(COUNTIF($G$3:G11, Instances!$F$3:$F$100), 0, 0), 0)), "")</f>
        <v/>
      </c>
    </row>
    <row r="13" spans="1:14" x14ac:dyDescent="0.3">
      <c r="A13" s="14"/>
      <c r="B13" s="3"/>
      <c r="C13" s="14"/>
      <c r="D13" s="3" t="str">
        <f t="shared" si="0"/>
        <v/>
      </c>
      <c r="E13" s="3"/>
      <c r="G13" s="2" t="str">
        <f>IFERROR(INDEX(Instances!$F$3:$F$100, MATCH(0, INDEX(COUNTIF($G$3:G12, Instances!$F$3:$F$100), 0, 0), 0)), "")</f>
        <v/>
      </c>
      <c r="N13" t="str">
        <f>IFERROR(INDEX($L$7:$L$11,MATCH(SMALL(IF(COUNTIF($N$5:N12, $L$7:$L$11)=0, COUNTIF($L$7:$L$11, "&lt;"&amp;$L$7:$L$11),""), 1), COUNTIF($L$7:$L$11, "&lt;"&amp;$L$7:$L$11),0)),"")</f>
        <v/>
      </c>
    </row>
    <row r="14" spans="1:14" x14ac:dyDescent="0.3">
      <c r="A14" s="14"/>
      <c r="B14" s="3"/>
      <c r="C14" s="14"/>
      <c r="D14" s="3" t="str">
        <f t="shared" si="0"/>
        <v/>
      </c>
      <c r="E14" s="3"/>
      <c r="G14" s="2" t="str">
        <f>IFERROR(INDEX(Instances!$F$3:$F$100, MATCH(0, INDEX(COUNTIF($G$3:G13, Instances!$F$3:$F$100), 0, 0), 0)), "")</f>
        <v/>
      </c>
      <c r="N14" t="str">
        <f>IFERROR(INDEX($L$7:$L$11,MATCH(SMALL(IF(COUNTIF($N$5:N13, $L$7:$L$11)=0, COUNTIF($L$7:$L$11, "&lt;"&amp;$L$7:$L$11),""), 1), COUNTIF($L$7:$L$11, "&lt;"&amp;$L$7:$L$11),0)),"")</f>
        <v/>
      </c>
    </row>
    <row r="15" spans="1:14" x14ac:dyDescent="0.3">
      <c r="A15" s="14"/>
      <c r="B15" s="3"/>
      <c r="C15" s="14"/>
      <c r="D15" s="3" t="str">
        <f t="shared" si="0"/>
        <v/>
      </c>
      <c r="E15" s="3"/>
      <c r="G15" s="2" t="str">
        <f>IFERROR(INDEX(Instances!$F$3:$F$100, MATCH(0, INDEX(COUNTIF($G$3:G14, Instances!$F$3:$F$100), 0, 0), 0)), "")</f>
        <v/>
      </c>
    </row>
    <row r="16" spans="1:14" x14ac:dyDescent="0.3">
      <c r="A16" s="14"/>
      <c r="B16" s="3"/>
      <c r="C16" s="14"/>
      <c r="D16" s="3" t="str">
        <f t="shared" si="0"/>
        <v/>
      </c>
      <c r="E16" s="3"/>
      <c r="G16" s="2" t="str">
        <f>IFERROR(INDEX(Instances!$F$3:$F$100, MATCH(0, INDEX(COUNTIF($G$3:G15, Instances!$F$3:$F$100), 0, 0), 0)), "")</f>
        <v/>
      </c>
    </row>
    <row r="17" spans="7:7" x14ac:dyDescent="0.3">
      <c r="G17" s="2" t="str">
        <f>IFERROR(INDEX(Instances!$F$3:$F$100, MATCH(0, INDEX(COUNTIF($G$3:G16, Instances!$F$3:$F$100), 0, 0), 0)), "")</f>
        <v/>
      </c>
    </row>
    <row r="18" spans="7:7" x14ac:dyDescent="0.3">
      <c r="G18" s="2" t="str">
        <f>IFERROR(INDEX(Instances!$F$3:$F$100, MATCH(0, INDEX(COUNTIF($G$3:G17, Instances!$F$3:$F$100), 0, 0), 0)), "")</f>
        <v/>
      </c>
    </row>
    <row r="19" spans="7:7" x14ac:dyDescent="0.3">
      <c r="G19" s="2" t="str">
        <f>IFERROR(INDEX(Instances!$F$3:$F$100, MATCH(0, INDEX(COUNTIF($G$3:G18, Instances!$F$3:$F$100), 0, 0), 0)), "")</f>
        <v/>
      </c>
    </row>
    <row r="20" spans="7:7" x14ac:dyDescent="0.3">
      <c r="G20" s="2" t="str">
        <f>IFERROR(INDEX(Instances!$F$3:$F$100, MATCH(0, INDEX(COUNTIF($G$3:G19, Instances!$F$3:$F$100), 0, 0), 0)), "")</f>
        <v/>
      </c>
    </row>
    <row r="21" spans="7:7" x14ac:dyDescent="0.3">
      <c r="G21" s="2" t="str">
        <f>IFERROR(INDEX(Instances!$F$3:$F$100, MATCH(0, INDEX(COUNTIF($G$3:G20, Instances!$F$3:$F$100), 0, 0), 0)), "")</f>
        <v/>
      </c>
    </row>
    <row r="22" spans="7:7" x14ac:dyDescent="0.3">
      <c r="G22" s="2" t="str">
        <f>IFERROR(INDEX(Instances!$F$3:$F$100, MATCH(0, INDEX(COUNTIF($G$3:G21, Instances!$F$3:$F$100), 0, 0), 0)), "")</f>
        <v/>
      </c>
    </row>
    <row r="23" spans="7:7" x14ac:dyDescent="0.3">
      <c r="G23" s="2" t="str">
        <f>IFERROR(INDEX(Instances!$F$3:$F$100, MATCH(0, INDEX(COUNTIF($G$3:G22, Instances!$F$3:$F$100), 0, 0), 0)), "")</f>
        <v/>
      </c>
    </row>
    <row r="24" spans="7:7" x14ac:dyDescent="0.3">
      <c r="G24" s="2" t="str">
        <f>IFERROR(INDEX(Instances!$F$3:$F$100, MATCH(0, INDEX(COUNTIF($G$3:G23, Instances!$F$3:$F$100), 0, 0), 0)), "")</f>
        <v/>
      </c>
    </row>
    <row r="25" spans="7:7" x14ac:dyDescent="0.3">
      <c r="G25" s="2" t="str">
        <f>IFERROR(INDEX(Instances!$F$3:$F$100, MATCH(0, INDEX(COUNTIF($G$3:G24, Instances!$F$3:$F$100), 0, 0), 0)), "")</f>
        <v/>
      </c>
    </row>
    <row r="26" spans="7:7" x14ac:dyDescent="0.3">
      <c r="G26" s="2" t="str">
        <f>IFERROR(INDEX(Instances!$F$3:$F$100, MATCH(0, INDEX(COUNTIF($G$3:G25, Instances!$F$3:$F$100), 0, 0), 0)), "")</f>
        <v/>
      </c>
    </row>
    <row r="27" spans="7:7" x14ac:dyDescent="0.3">
      <c r="G27" s="2" t="str">
        <f>IFERROR(INDEX(Instances!$F$3:$F$100, MATCH(0, INDEX(COUNTIF($G$3:G26, Instances!$F$3:$F$100), 0, 0), 0)), "")</f>
        <v/>
      </c>
    </row>
    <row r="28" spans="7:7" x14ac:dyDescent="0.3">
      <c r="G28" s="2" t="str">
        <f>IFERROR(INDEX(Instances!$F$3:$F$100, MATCH(0, INDEX(COUNTIF($G$3:G27, Instances!$F$3:$F$100), 0, 0), 0)), "")</f>
        <v/>
      </c>
    </row>
    <row r="29" spans="7:7" x14ac:dyDescent="0.3">
      <c r="G29" s="2" t="str">
        <f>IFERROR(INDEX(Instances!$F$3:$F$100, MATCH(0, INDEX(COUNTIF($G$3:G28, Instances!$F$3:$F$100), 0, 0), 0)), "")</f>
        <v/>
      </c>
    </row>
    <row r="30" spans="7:7" x14ac:dyDescent="0.3">
      <c r="G30" s="2" t="str">
        <f>IFERROR(INDEX(Instances!$F$3:$F$100, MATCH(0, INDEX(COUNTIF($G$3:G29, Instances!$F$3:$F$100), 0, 0), 0)), "")</f>
        <v/>
      </c>
    </row>
    <row r="31" spans="7:7" x14ac:dyDescent="0.3">
      <c r="G31" s="2" t="str">
        <f>IFERROR(INDEX(Instances!$F$3:$F$100, MATCH(0, INDEX(COUNTIF($G$3:G30, Instances!$F$3:$F$100), 0, 0), 0)), "")</f>
        <v/>
      </c>
    </row>
    <row r="32" spans="7:7" x14ac:dyDescent="0.3">
      <c r="G32" s="2" t="str">
        <f>IFERROR(INDEX(Instances!$F$3:$F$100, MATCH(0, INDEX(COUNTIF($G$3:G31, Instances!$F$3:$F$100), 0, 0), 0)), "")</f>
        <v/>
      </c>
    </row>
    <row r="33" spans="7:7" x14ac:dyDescent="0.3">
      <c r="G33" s="2" t="str">
        <f>IFERROR(INDEX(Instances!$F$3:$F$100, MATCH(0, INDEX(COUNTIF($G$3:G32, Instances!$F$3:$F$100), 0, 0), 0)), "")</f>
        <v/>
      </c>
    </row>
    <row r="34" spans="7:7" x14ac:dyDescent="0.3">
      <c r="G34" s="2" t="str">
        <f>IFERROR(INDEX(Instances!$F$3:$F$100, MATCH(0, INDEX(COUNTIF($G$3:G33, Instances!$F$3:$F$100), 0, 0), 0)), "")</f>
        <v/>
      </c>
    </row>
    <row r="35" spans="7:7" x14ac:dyDescent="0.3">
      <c r="G35" s="2" t="str">
        <f>IFERROR(INDEX(Instances!$F$3:$F$100, MATCH(0, INDEX(COUNTIF($G$3:G34, Instances!$F$3:$F$100), 0, 0), 0)), "")</f>
        <v/>
      </c>
    </row>
    <row r="36" spans="7:7" x14ac:dyDescent="0.3">
      <c r="G36" s="2" t="str">
        <f>IFERROR(INDEX(Instances!$F$3:$F$100, MATCH(0, INDEX(COUNTIF($G$3:G35, Instances!$F$3:$F$100), 0, 0), 0)), "")</f>
        <v/>
      </c>
    </row>
    <row r="37" spans="7:7" x14ac:dyDescent="0.3">
      <c r="G37" s="2" t="str">
        <f>IFERROR(INDEX(Instances!$F$3:$F$100, MATCH(0, INDEX(COUNTIF($G$3:G36, Instances!$F$3:$F$100), 0, 0), 0)), "")</f>
        <v/>
      </c>
    </row>
    <row r="38" spans="7:7" x14ac:dyDescent="0.3">
      <c r="G38" s="2" t="str">
        <f>IFERROR(INDEX(Instances!$F$3:$F$100, MATCH(0, INDEX(COUNTIF($G$3:G37, Instances!$F$3:$F$100), 0, 0), 0)), "")</f>
        <v/>
      </c>
    </row>
    <row r="39" spans="7:7" x14ac:dyDescent="0.3">
      <c r="G39" s="2" t="str">
        <f>IFERROR(INDEX(Instances!$F$3:$F$100, MATCH(0, INDEX(COUNTIF($G$3:G38, Instances!$F$3:$F$100), 0, 0), 0)), "")</f>
        <v/>
      </c>
    </row>
    <row r="40" spans="7:7" x14ac:dyDescent="0.3">
      <c r="G40" s="2" t="str">
        <f>IFERROR(INDEX(Instances!$F$3:$F$100, MATCH(0, INDEX(COUNTIF($G$3:G39, Instances!$F$3:$F$100), 0, 0), 0)), "")</f>
        <v/>
      </c>
    </row>
    <row r="41" spans="7:7" x14ac:dyDescent="0.3">
      <c r="G41" s="2" t="str">
        <f>IFERROR(INDEX(Instances!$F$3:$F$100, MATCH(0, INDEX(COUNTIF($G$3:G40, Instances!$F$3:$F$100), 0, 0), 0)), "")</f>
        <v/>
      </c>
    </row>
    <row r="42" spans="7:7" x14ac:dyDescent="0.3">
      <c r="G42" s="2" t="str">
        <f>IFERROR(INDEX(Instances!$F$3:$F$100, MATCH(0, INDEX(COUNTIF($G$3:G41, Instances!$F$3:$F$100), 0, 0), 0)), "")</f>
        <v/>
      </c>
    </row>
    <row r="43" spans="7:7" x14ac:dyDescent="0.3">
      <c r="G43" s="2" t="str">
        <f>IFERROR(INDEX(Instances!$F$3:$F$100, MATCH(0, INDEX(COUNTIF($G$3:G42, Instances!$F$3:$F$100), 0, 0), 0)), "")</f>
        <v/>
      </c>
    </row>
    <row r="44" spans="7:7" x14ac:dyDescent="0.3">
      <c r="G44" s="2" t="str">
        <f>IFERROR(INDEX(Instances!$F$3:$F$100, MATCH(0, INDEX(COUNTIF($G$3:G43, Instances!$F$3:$F$100), 0, 0), 0)), "")</f>
        <v/>
      </c>
    </row>
    <row r="45" spans="7:7" x14ac:dyDescent="0.3">
      <c r="G45" s="2" t="str">
        <f>IFERROR(INDEX(Instances!$F$3:$F$100, MATCH(0, INDEX(COUNTIF($G$3:G44, Instances!$F$3:$F$100), 0, 0), 0)), "")</f>
        <v/>
      </c>
    </row>
    <row r="46" spans="7:7" x14ac:dyDescent="0.3">
      <c r="G46" s="2" t="str">
        <f>IFERROR(INDEX(Instances!$F$3:$F$100, MATCH(0, INDEX(COUNTIF($G$3:G45, Instances!$F$3:$F$100), 0, 0), 0)), "")</f>
        <v/>
      </c>
    </row>
    <row r="47" spans="7:7" x14ac:dyDescent="0.3">
      <c r="G47" s="2" t="str">
        <f>IFERROR(INDEX(Instances!$F$3:$F$100, MATCH(0, INDEX(COUNTIF($G$3:G46, Instances!$F$3:$F$100), 0, 0), 0)), "")</f>
        <v/>
      </c>
    </row>
    <row r="48" spans="7:7" x14ac:dyDescent="0.3">
      <c r="G48" s="2" t="str">
        <f>IFERROR(INDEX(Instances!$F$3:$F$100, MATCH(0, INDEX(COUNTIF($G$3:G47, Instances!$F$3:$F$100), 0, 0), 0)), "")</f>
        <v/>
      </c>
    </row>
    <row r="49" spans="7:7" x14ac:dyDescent="0.3">
      <c r="G49" s="2" t="str">
        <f>IFERROR(INDEX(Instances!$F$3:$F$100, MATCH(0, INDEX(COUNTIF($G$3:G48, Instances!$F$3:$F$100), 0, 0), 0)), "")</f>
        <v/>
      </c>
    </row>
    <row r="50" spans="7:7" x14ac:dyDescent="0.3">
      <c r="G50" s="2" t="str">
        <f>IFERROR(INDEX(Instances!$F$3:$F$100, MATCH(0, INDEX(COUNTIF($G$3:G49, Instances!$F$3:$F$100), 0, 0), 0)), "")</f>
        <v/>
      </c>
    </row>
    <row r="51" spans="7:7" x14ac:dyDescent="0.3">
      <c r="G51" s="2" t="str">
        <f>IFERROR(INDEX(Instances!$F$3:$F$100, MATCH(0, INDEX(COUNTIF($G$3:G50, Instances!$F$3:$F$100), 0, 0), 0)), "")</f>
        <v/>
      </c>
    </row>
    <row r="52" spans="7:7" x14ac:dyDescent="0.3">
      <c r="G52" s="2" t="str">
        <f>IFERROR(INDEX(Instances!$F$3:$F$100, MATCH(0, INDEX(COUNTIF($G$3:G51, Instances!$F$3:$F$100), 0, 0), 0)), "")</f>
        <v/>
      </c>
    </row>
    <row r="53" spans="7:7" x14ac:dyDescent="0.3">
      <c r="G53" s="2" t="str">
        <f>IFERROR(INDEX(Instances!$F$3:$F$100, MATCH(0, INDEX(COUNTIF($G$3:G52, Instances!$F$3:$F$100), 0, 0), 0)), "")</f>
        <v/>
      </c>
    </row>
    <row r="54" spans="7:7" x14ac:dyDescent="0.3">
      <c r="G54" s="2" t="str">
        <f>IFERROR(INDEX(Instances!$F$3:$F$100, MATCH(0, INDEX(COUNTIF($G$3:G53, Instances!$F$3:$F$100), 0, 0), 0)), "")</f>
        <v/>
      </c>
    </row>
    <row r="55" spans="7:7" x14ac:dyDescent="0.3">
      <c r="G55" s="2" t="str">
        <f>IFERROR(INDEX(Instances!$F$3:$F$100, MATCH(0, INDEX(COUNTIF($G$3:G54, Instances!$F$3:$F$100), 0, 0), 0)), "")</f>
        <v/>
      </c>
    </row>
    <row r="56" spans="7:7" x14ac:dyDescent="0.3">
      <c r="G56" s="2" t="str">
        <f>IFERROR(INDEX(Instances!$F$3:$F$100, MATCH(0, INDEX(COUNTIF($G$3:G55, Instances!$F$3:$F$100), 0, 0), 0)), "")</f>
        <v/>
      </c>
    </row>
    <row r="57" spans="7:7" x14ac:dyDescent="0.3">
      <c r="G57" s="2" t="str">
        <f>IFERROR(INDEX(Instances!$F$3:$F$100, MATCH(0, INDEX(COUNTIF($G$3:G56, Instances!$F$3:$F$100), 0, 0), 0)), "")</f>
        <v/>
      </c>
    </row>
    <row r="58" spans="7:7" x14ac:dyDescent="0.3">
      <c r="G58" s="2" t="str">
        <f>IFERROR(INDEX(Instances!$F$3:$F$100, MATCH(0, INDEX(COUNTIF($G$3:G57, Instances!$F$3:$F$100), 0, 0), 0)), "")</f>
        <v/>
      </c>
    </row>
    <row r="59" spans="7:7" x14ac:dyDescent="0.3">
      <c r="G59" s="2" t="str">
        <f>IFERROR(INDEX(Instances!$F$3:$F$100, MATCH(0, INDEX(COUNTIF($G$3:G58, Instances!$F$3:$F$100), 0, 0), 0)), "")</f>
        <v/>
      </c>
    </row>
    <row r="60" spans="7:7" x14ac:dyDescent="0.3">
      <c r="G60" s="2" t="str">
        <f>IFERROR(INDEX(Instances!$F$3:$F$100, MATCH(0, INDEX(COUNTIF($G$3:G59, Instances!$F$3:$F$100), 0, 0), 0)), "")</f>
        <v/>
      </c>
    </row>
    <row r="61" spans="7:7" x14ac:dyDescent="0.3">
      <c r="G61" s="2" t="str">
        <f>IFERROR(INDEX(Instances!$F$3:$F$100, MATCH(0, INDEX(COUNTIF($G$3:G60, Instances!$F$3:$F$100), 0, 0), 0)), "")</f>
        <v/>
      </c>
    </row>
    <row r="62" spans="7:7" x14ac:dyDescent="0.3">
      <c r="G62" s="2" t="str">
        <f>IFERROR(INDEX(Instances!$F$3:$F$100, MATCH(0, INDEX(COUNTIF($G$3:G61, Instances!$F$3:$F$100), 0, 0), 0)), "")</f>
        <v/>
      </c>
    </row>
    <row r="63" spans="7:7" x14ac:dyDescent="0.3">
      <c r="G63" s="2" t="str">
        <f>IFERROR(INDEX(Instances!$F$3:$F$100, MATCH(0, INDEX(COUNTIF($G$3:G62, Instances!$F$3:$F$100), 0, 0), 0)), "")</f>
        <v/>
      </c>
    </row>
    <row r="64" spans="7:7" x14ac:dyDescent="0.3">
      <c r="G64" s="2" t="str">
        <f>IFERROR(INDEX(Instances!$F$3:$F$100, MATCH(0, INDEX(COUNTIF($G$3:G63, Instances!$F$3:$F$100), 0, 0), 0)), "")</f>
        <v/>
      </c>
    </row>
    <row r="65" spans="7:7" x14ac:dyDescent="0.3">
      <c r="G65" s="2" t="str">
        <f>IFERROR(INDEX(Instances!$F$3:$F$100, MATCH(0, INDEX(COUNTIF($G$3:G64, Instances!$F$3:$F$100), 0, 0), 0)), "")</f>
        <v/>
      </c>
    </row>
    <row r="66" spans="7:7" x14ac:dyDescent="0.3">
      <c r="G66" s="2" t="str">
        <f>IFERROR(INDEX(Instances!$F$3:$F$100, MATCH(0, INDEX(COUNTIF($G$3:G65, Instances!$F$3:$F$100), 0, 0), 0)), "")</f>
        <v/>
      </c>
    </row>
    <row r="67" spans="7:7" x14ac:dyDescent="0.3">
      <c r="G67" s="2" t="str">
        <f>IFERROR(INDEX(Instances!$F$3:$F$100, MATCH(0, INDEX(COUNTIF($G$3:G66, Instances!$F$3:$F$100), 0, 0), 0)), "")</f>
        <v/>
      </c>
    </row>
    <row r="68" spans="7:7" x14ac:dyDescent="0.3">
      <c r="G68" s="2" t="str">
        <f>IFERROR(INDEX(Instances!$F$3:$F$100, MATCH(0, INDEX(COUNTIF($G$3:G67, Instances!$F$3:$F$100), 0, 0), 0)), "")</f>
        <v/>
      </c>
    </row>
    <row r="69" spans="7:7" x14ac:dyDescent="0.3">
      <c r="G69" s="2" t="str">
        <f>IFERROR(INDEX(Instances!$F$3:$F$100, MATCH(0, INDEX(COUNTIF($G$3:G68, Instances!$F$3:$F$100), 0, 0), 0)), "")</f>
        <v/>
      </c>
    </row>
    <row r="70" spans="7:7" x14ac:dyDescent="0.3">
      <c r="G70" s="2" t="str">
        <f>IFERROR(INDEX(Instances!$F$3:$F$100, MATCH(0, INDEX(COUNTIF($G$3:G69, Instances!$F$3:$F$100), 0, 0), 0)), "")</f>
        <v/>
      </c>
    </row>
    <row r="71" spans="7:7" x14ac:dyDescent="0.3">
      <c r="G71" s="2" t="str">
        <f>IFERROR(INDEX(Instances!$F$3:$F$100, MATCH(0, INDEX(COUNTIF($G$3:G70, Instances!$F$3:$F$100), 0, 0), 0)), "")</f>
        <v/>
      </c>
    </row>
    <row r="72" spans="7:7" x14ac:dyDescent="0.3">
      <c r="G72" s="2" t="str">
        <f>IFERROR(INDEX(Instances!$F$3:$F$100, MATCH(0, INDEX(COUNTIF($G$3:G71, Instances!$F$3:$F$100), 0, 0), 0)), "")</f>
        <v/>
      </c>
    </row>
    <row r="73" spans="7:7" x14ac:dyDescent="0.3">
      <c r="G73" s="2" t="str">
        <f>IFERROR(INDEX(Instances!$F$3:$F$100, MATCH(0, INDEX(COUNTIF($G$3:G72, Instances!$F$3:$F$100), 0, 0), 0)), "")</f>
        <v/>
      </c>
    </row>
    <row r="74" spans="7:7" x14ac:dyDescent="0.3">
      <c r="G74" s="2" t="str">
        <f>IFERROR(INDEX(Instances!$F$3:$F$100, MATCH(0, INDEX(COUNTIF($G$3:G73, Instances!$F$3:$F$100), 0, 0), 0)), "")</f>
        <v/>
      </c>
    </row>
    <row r="75" spans="7:7" x14ac:dyDescent="0.3">
      <c r="G75" s="2" t="str">
        <f>IFERROR(INDEX(Instances!$F$3:$F$100, MATCH(0, INDEX(COUNTIF($G$3:G74, Instances!$F$3:$F$100), 0, 0), 0)), "")</f>
        <v/>
      </c>
    </row>
    <row r="76" spans="7:7" x14ac:dyDescent="0.3">
      <c r="G76" s="2" t="str">
        <f>IFERROR(INDEX(Instances!$F$3:$F$100, MATCH(0, INDEX(COUNTIF($G$3:G75, Instances!$F$3:$F$100), 0, 0), 0)), "")</f>
        <v/>
      </c>
    </row>
    <row r="77" spans="7:7" x14ac:dyDescent="0.3">
      <c r="G77" s="2" t="str">
        <f>IFERROR(INDEX(Instances!$F$3:$F$100, MATCH(0, INDEX(COUNTIF($G$3:G76, Instances!$F$3:$F$100), 0, 0), 0)), "")</f>
        <v/>
      </c>
    </row>
    <row r="78" spans="7:7" x14ac:dyDescent="0.3">
      <c r="G78" s="2" t="str">
        <f>IFERROR(INDEX(Instances!$F$3:$F$100, MATCH(0, INDEX(COUNTIF($G$3:G77, Instances!$F$3:$F$100), 0, 0), 0)), "")</f>
        <v/>
      </c>
    </row>
    <row r="79" spans="7:7" x14ac:dyDescent="0.3">
      <c r="G79" s="2" t="str">
        <f>IFERROR(INDEX(Instances!$F$3:$F$100, MATCH(0, INDEX(COUNTIF($G$3:G78, Instances!$F$3:$F$100), 0, 0), 0)), "")</f>
        <v/>
      </c>
    </row>
    <row r="80" spans="7:7" x14ac:dyDescent="0.3">
      <c r="G80" s="2" t="str">
        <f>IFERROR(INDEX(Instances!$F$3:$F$100, MATCH(0, INDEX(COUNTIF($G$3:G79, Instances!$F$3:$F$100), 0, 0), 0)), "")</f>
        <v/>
      </c>
    </row>
    <row r="81" spans="7:7" x14ac:dyDescent="0.3">
      <c r="G81" s="2" t="str">
        <f>IFERROR(INDEX(Instances!$F$3:$F$100, MATCH(0, INDEX(COUNTIF($G$3:G80, Instances!$F$3:$F$100), 0, 0), 0)), "")</f>
        <v/>
      </c>
    </row>
    <row r="82" spans="7:7" x14ac:dyDescent="0.3">
      <c r="G82" s="2" t="str">
        <f>IFERROR(INDEX(Instances!$F$3:$F$100, MATCH(0, INDEX(COUNTIF($G$3:G81, Instances!$F$3:$F$100), 0, 0), 0)), "")</f>
        <v/>
      </c>
    </row>
    <row r="83" spans="7:7" x14ac:dyDescent="0.3">
      <c r="G83" s="2" t="str">
        <f>IFERROR(INDEX(Instances!$F$3:$F$100, MATCH(0, INDEX(COUNTIF($G$3:G82, Instances!$F$3:$F$100), 0, 0), 0)), "")</f>
        <v/>
      </c>
    </row>
    <row r="84" spans="7:7" x14ac:dyDescent="0.3">
      <c r="G84" s="2" t="str">
        <f>IFERROR(INDEX(Instances!$F$3:$F$100, MATCH(0, INDEX(COUNTIF($G$3:G83, Instances!$F$3:$F$100), 0, 0), 0)), "")</f>
        <v/>
      </c>
    </row>
    <row r="85" spans="7:7" x14ac:dyDescent="0.3">
      <c r="G85" s="2" t="str">
        <f>IFERROR(INDEX(Instances!$F$3:$F$100, MATCH(0, INDEX(COUNTIF($G$3:G84, Instances!$F$3:$F$100), 0, 0), 0)), "")</f>
        <v/>
      </c>
    </row>
    <row r="86" spans="7:7" x14ac:dyDescent="0.3">
      <c r="G86" s="2" t="str">
        <f>IFERROR(INDEX(Instances!$F$3:$F$100, MATCH(0, INDEX(COUNTIF($G$3:G85, Instances!$F$3:$F$100), 0, 0), 0)), "")</f>
        <v/>
      </c>
    </row>
    <row r="87" spans="7:7" x14ac:dyDescent="0.3">
      <c r="G87" s="2" t="str">
        <f>IFERROR(INDEX(Instances!$F$3:$F$100, MATCH(0, INDEX(COUNTIF($G$3:G86, Instances!$F$3:$F$100), 0, 0), 0)), "")</f>
        <v/>
      </c>
    </row>
    <row r="88" spans="7:7" x14ac:dyDescent="0.3">
      <c r="G88" s="2" t="str">
        <f>IFERROR(INDEX(Instances!$F$3:$F$100, MATCH(0, INDEX(COUNTIF($G$3:G87, Instances!$F$3:$F$100), 0, 0), 0)), "")</f>
        <v/>
      </c>
    </row>
    <row r="89" spans="7:7" x14ac:dyDescent="0.3">
      <c r="G89" s="2" t="str">
        <f>IFERROR(INDEX(Instances!$F$3:$F$100, MATCH(0, INDEX(COUNTIF($G$3:G88, Instances!$F$3:$F$100), 0, 0), 0)), "")</f>
        <v/>
      </c>
    </row>
    <row r="90" spans="7:7" x14ac:dyDescent="0.3">
      <c r="G90" s="2" t="str">
        <f>IFERROR(INDEX(Instances!$F$3:$F$100, MATCH(0, INDEX(COUNTIF($G$3:G89, Instances!$F$3:$F$100), 0, 0), 0)), "")</f>
        <v/>
      </c>
    </row>
    <row r="91" spans="7:7" x14ac:dyDescent="0.3">
      <c r="G91" s="2" t="str">
        <f>IFERROR(INDEX(Instances!$F$3:$F$100, MATCH(0, INDEX(COUNTIF($G$3:G90, Instances!$F$3:$F$100), 0, 0), 0)), "")</f>
        <v/>
      </c>
    </row>
    <row r="92" spans="7:7" x14ac:dyDescent="0.3">
      <c r="G92" s="2" t="str">
        <f>IFERROR(INDEX(Instances!$F$3:$F$100, MATCH(0, INDEX(COUNTIF($G$3:G91, Instances!$F$3:$F$100), 0, 0), 0)), "")</f>
        <v/>
      </c>
    </row>
    <row r="93" spans="7:7" x14ac:dyDescent="0.3">
      <c r="G93" s="2" t="str">
        <f>IFERROR(INDEX(Instances!$F$3:$F$100, MATCH(0, INDEX(COUNTIF($G$3:G92, Instances!$F$3:$F$100), 0, 0), 0)), "")</f>
        <v/>
      </c>
    </row>
    <row r="94" spans="7:7" x14ac:dyDescent="0.3">
      <c r="G94" s="2" t="str">
        <f>IFERROR(INDEX(Instances!$F$3:$F$100, MATCH(0, INDEX(COUNTIF($G$3:G93, Instances!$F$3:$F$100), 0, 0), 0)), "")</f>
        <v/>
      </c>
    </row>
    <row r="95" spans="7:7" x14ac:dyDescent="0.3">
      <c r="G95" s="2" t="str">
        <f>IFERROR(INDEX(Instances!$F$3:$F$100, MATCH(0, INDEX(COUNTIF($G$3:G94, Instances!$F$3:$F$100), 0, 0), 0)), "")</f>
        <v/>
      </c>
    </row>
    <row r="96" spans="7:7" x14ac:dyDescent="0.3">
      <c r="G96" s="2" t="str">
        <f>IFERROR(INDEX(Instances!$F$3:$F$100, MATCH(0, INDEX(COUNTIF($G$3:G95, Instances!$F$3:$F$100), 0, 0), 0)), "")</f>
        <v/>
      </c>
    </row>
    <row r="97" spans="7:7" x14ac:dyDescent="0.3">
      <c r="G97" s="2" t="str">
        <f>IFERROR(INDEX(Instances!$F$3:$F$100, MATCH(0, INDEX(COUNTIF($G$3:G96, Instances!$F$3:$F$100), 0, 0), 0)), "")</f>
        <v/>
      </c>
    </row>
    <row r="98" spans="7:7" x14ac:dyDescent="0.3">
      <c r="G98" s="2" t="str">
        <f>IFERROR(INDEX(Instances!$F$3:$F$100, MATCH(0, INDEX(COUNTIF($G$3:G97, Instances!$F$3:$F$100), 0, 0), 0)), "")</f>
        <v/>
      </c>
    </row>
    <row r="99" spans="7:7" x14ac:dyDescent="0.3">
      <c r="G99" s="2" t="str">
        <f>IFERROR(INDEX(Instances!$F$3:$F$100, MATCH(0, INDEX(COUNTIF($G$3:G98, Instances!$F$3:$F$100), 0, 0), 0)), "")</f>
        <v/>
      </c>
    </row>
    <row r="100" spans="7:7" x14ac:dyDescent="0.3">
      <c r="G100" s="2" t="str">
        <f>IFERROR(INDEX(Instances!$F$3:$F$100, MATCH(0, INDEX(COUNTIF($G$3:G99, Instances!$F$3:$F$100), 0, 0), 0)), "")</f>
        <v/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A759C722-F2B0-4563-AE36-04B9E2EA58B4}">
          <x14:formula1>
            <xm:f>'Lists DO NOT EDIT'!$H$3:$H$10</xm:f>
          </x14:formula1>
          <xm:sqref>C3:C16</xm:sqref>
        </x14:dataValidation>
        <x14:dataValidation type="list" allowBlank="1" showInputMessage="1" showErrorMessage="1" xr:uid="{1064D17F-7FF1-4B74-AB83-35D7206ECD90}">
          <x14:formula1>
            <xm:f>'BackupShare Servers'!$A$4:$A$10</xm:f>
          </x14:formula1>
          <xm:sqref>A3:A16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342DD9-E634-4CC0-A361-32D184654C17}">
  <dimension ref="A1:I12"/>
  <sheetViews>
    <sheetView workbookViewId="0">
      <selection activeCell="F16" sqref="F16"/>
    </sheetView>
  </sheetViews>
  <sheetFormatPr defaultRowHeight="14.4" x14ac:dyDescent="0.3"/>
  <cols>
    <col min="1" max="1" width="7.44140625" customWidth="1"/>
    <col min="2" max="2" width="13.6640625" customWidth="1"/>
    <col min="3" max="3" width="11.5546875" bestFit="1" customWidth="1"/>
    <col min="4" max="4" width="12.88671875" customWidth="1"/>
    <col min="5" max="5" width="6.6640625" customWidth="1"/>
    <col min="6" max="6" width="10.44140625" bestFit="1" customWidth="1"/>
    <col min="8" max="8" width="27.77734375" customWidth="1"/>
    <col min="9" max="9" width="15" bestFit="1" customWidth="1"/>
  </cols>
  <sheetData>
    <row r="1" spans="1:9" ht="36.6" x14ac:dyDescent="0.7">
      <c r="A1" s="9" t="s">
        <v>54</v>
      </c>
      <c r="B1" s="9" t="s">
        <v>55</v>
      </c>
      <c r="C1" s="9" t="s">
        <v>56</v>
      </c>
      <c r="D1" s="9" t="s">
        <v>57</v>
      </c>
      <c r="I1" s="1" t="s">
        <v>90</v>
      </c>
    </row>
    <row r="2" spans="1:9" x14ac:dyDescent="0.3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3</v>
      </c>
      <c r="G2" s="1" t="s">
        <v>72</v>
      </c>
      <c r="H2" s="1" t="s">
        <v>44</v>
      </c>
      <c r="I2" s="1" t="s">
        <v>37</v>
      </c>
    </row>
    <row r="3" spans="1:9" x14ac:dyDescent="0.3">
      <c r="A3" s="11">
        <v>0</v>
      </c>
      <c r="B3" s="3" t="s">
        <v>10</v>
      </c>
      <c r="C3" s="11" t="s">
        <v>11</v>
      </c>
      <c r="D3" s="11" t="s">
        <v>12</v>
      </c>
      <c r="E3" s="11">
        <v>1</v>
      </c>
      <c r="F3" s="11">
        <v>10</v>
      </c>
      <c r="G3" s="11">
        <v>2008</v>
      </c>
      <c r="H3" s="11" t="s">
        <v>45</v>
      </c>
      <c r="I3" s="3" t="s">
        <v>83</v>
      </c>
    </row>
    <row r="4" spans="1:9" x14ac:dyDescent="0.3">
      <c r="A4" s="11">
        <v>0</v>
      </c>
      <c r="B4" s="3" t="s">
        <v>13</v>
      </c>
      <c r="C4" s="11" t="s">
        <v>14</v>
      </c>
      <c r="D4" s="11" t="s">
        <v>15</v>
      </c>
      <c r="E4" s="11">
        <v>2</v>
      </c>
      <c r="F4" s="11">
        <v>20</v>
      </c>
      <c r="G4" s="11">
        <v>2012</v>
      </c>
      <c r="H4" s="11" t="s">
        <v>46</v>
      </c>
      <c r="I4" s="3" t="s">
        <v>84</v>
      </c>
    </row>
    <row r="5" spans="1:9" x14ac:dyDescent="0.3">
      <c r="A5" s="11">
        <v>1</v>
      </c>
      <c r="B5" s="3" t="s">
        <v>4</v>
      </c>
      <c r="C5" s="11" t="s">
        <v>16</v>
      </c>
      <c r="D5" s="11" t="s">
        <v>17</v>
      </c>
      <c r="E5" s="11">
        <v>3</v>
      </c>
      <c r="F5" s="11"/>
      <c r="G5" s="11">
        <v>2014</v>
      </c>
      <c r="H5" s="11" t="s">
        <v>47</v>
      </c>
      <c r="I5" s="3" t="s">
        <v>85</v>
      </c>
    </row>
    <row r="6" spans="1:9" x14ac:dyDescent="0.3">
      <c r="A6" s="11">
        <v>1</v>
      </c>
      <c r="B6" s="3" t="s">
        <v>18</v>
      </c>
      <c r="C6" s="11" t="s">
        <v>19</v>
      </c>
      <c r="D6" s="11" t="s">
        <v>20</v>
      </c>
      <c r="E6" s="11">
        <v>4</v>
      </c>
      <c r="F6" s="11"/>
      <c r="G6" s="11">
        <v>2016</v>
      </c>
      <c r="H6" s="11" t="s">
        <v>48</v>
      </c>
      <c r="I6" s="3" t="s">
        <v>86</v>
      </c>
    </row>
    <row r="7" spans="1:9" x14ac:dyDescent="0.3">
      <c r="A7" s="11">
        <v>0</v>
      </c>
      <c r="B7" s="3" t="s">
        <v>21</v>
      </c>
      <c r="C7" s="11" t="s">
        <v>22</v>
      </c>
      <c r="D7" s="11" t="s">
        <v>23</v>
      </c>
      <c r="E7" s="11">
        <v>5</v>
      </c>
      <c r="F7" s="11"/>
      <c r="G7" s="11">
        <v>2017</v>
      </c>
      <c r="H7" s="11" t="s">
        <v>49</v>
      </c>
      <c r="I7" s="3" t="s">
        <v>87</v>
      </c>
    </row>
    <row r="8" spans="1:9" x14ac:dyDescent="0.3">
      <c r="A8" s="11">
        <v>1</v>
      </c>
      <c r="B8" s="3" t="s">
        <v>24</v>
      </c>
      <c r="C8" s="11" t="s">
        <v>25</v>
      </c>
      <c r="D8" s="11" t="s">
        <v>26</v>
      </c>
      <c r="E8" s="11">
        <v>6</v>
      </c>
      <c r="F8" s="11"/>
      <c r="G8" s="11">
        <v>2019</v>
      </c>
      <c r="H8" s="11" t="s">
        <v>50</v>
      </c>
      <c r="I8" s="3" t="s">
        <v>88</v>
      </c>
    </row>
    <row r="9" spans="1:9" x14ac:dyDescent="0.3">
      <c r="A9" s="11"/>
      <c r="B9" s="3"/>
      <c r="C9" s="11"/>
      <c r="D9" s="11"/>
      <c r="E9" s="11"/>
      <c r="F9" s="11"/>
      <c r="G9" s="11"/>
      <c r="H9" s="11" t="s">
        <v>51</v>
      </c>
      <c r="I9" s="3"/>
    </row>
    <row r="10" spans="1:9" x14ac:dyDescent="0.3">
      <c r="A10" s="11"/>
      <c r="B10" s="3"/>
      <c r="C10" s="11"/>
      <c r="D10" s="11"/>
      <c r="E10" s="11"/>
      <c r="F10" s="11"/>
      <c r="G10" s="11"/>
      <c r="H10" s="11" t="s">
        <v>52</v>
      </c>
      <c r="I10" s="3"/>
    </row>
    <row r="11" spans="1:9" x14ac:dyDescent="0.3">
      <c r="I11" s="3"/>
    </row>
    <row r="12" spans="1:9" x14ac:dyDescent="0.3">
      <c r="I12" s="3"/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QGrip Servers</vt:lpstr>
      <vt:lpstr>BackupShare Servers</vt:lpstr>
      <vt:lpstr>Instances</vt:lpstr>
      <vt:lpstr>Backup Shares</vt:lpstr>
      <vt:lpstr>Lists DO NOT EDIT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 Jernberg</dc:creator>
  <cp:lastModifiedBy>Dan Jernberg</cp:lastModifiedBy>
  <dcterms:created xsi:type="dcterms:W3CDTF">2020-08-19T07:12:57Z</dcterms:created>
  <dcterms:modified xsi:type="dcterms:W3CDTF">2021-02-09T15:37:49Z</dcterms:modified>
</cp:coreProperties>
</file>